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60963c0530475315/Experimenten Lopend/2025 - Warmteoverdracht/"/>
    </mc:Choice>
  </mc:AlternateContent>
  <xr:revisionPtr revIDLastSave="123" documentId="8_{A2516661-ACEA-4470-8E68-6F9D4FCA26FE}" xr6:coauthVersionLast="47" xr6:coauthVersionMax="47" xr10:uidLastSave="{716769BC-9BB9-4E06-BE3C-4B0B6AFE9E90}"/>
  <bookViews>
    <workbookView xWindow="7670" yWindow="3670" windowWidth="27150" windowHeight="15360" activeTab="1" xr2:uid="{00000000-000D-0000-FFFF-FFFF00000000}"/>
  </bookViews>
  <sheets>
    <sheet name="Result_20250113_EXP2" sheetId="2" r:id="rId1"/>
    <sheet name="afkoeling" sheetId="4" r:id="rId2"/>
    <sheet name="Sheet1" sheetId="3" r:id="rId3"/>
  </sheets>
  <definedNames>
    <definedName name="ExternalData_1" localSheetId="0" hidden="1">'Result_20250113_EXP2'!$A$1:$C$1204</definedName>
    <definedName name="solver_adj" localSheetId="1" hidden="1">afkoeling!#REF!</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afkoeling!#REF!</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2</definedName>
    <definedName name="solver_val" localSheetId="1" hidden="1">0</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astedTable" name="PastedTable" connection="Connection"/>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4" l="1"/>
  <c r="K1205" i="4"/>
  <c r="L1205" i="4" s="1"/>
  <c r="I1205" i="4"/>
  <c r="J1205" i="4" s="1"/>
  <c r="K1204" i="4"/>
  <c r="L1204" i="4" s="1"/>
  <c r="I1204" i="4"/>
  <c r="J1204" i="4" s="1"/>
  <c r="K1203" i="4"/>
  <c r="L1203" i="4" s="1"/>
  <c r="I1203" i="4"/>
  <c r="J1203" i="4" s="1"/>
  <c r="K1202" i="4"/>
  <c r="L1202" i="4" s="1"/>
  <c r="I1202" i="4"/>
  <c r="J1202" i="4" s="1"/>
  <c r="K1201" i="4"/>
  <c r="L1201" i="4" s="1"/>
  <c r="I1201" i="4"/>
  <c r="J1201" i="4" s="1"/>
  <c r="K1200" i="4"/>
  <c r="L1200" i="4" s="1"/>
  <c r="I1200" i="4"/>
  <c r="J1200" i="4" s="1"/>
  <c r="K1199" i="4"/>
  <c r="L1199" i="4" s="1"/>
  <c r="I1199" i="4"/>
  <c r="J1199" i="4" s="1"/>
  <c r="K1198" i="4"/>
  <c r="L1198" i="4" s="1"/>
  <c r="I1198" i="4"/>
  <c r="J1198" i="4" s="1"/>
  <c r="K1197" i="4"/>
  <c r="L1197" i="4" s="1"/>
  <c r="I1197" i="4"/>
  <c r="J1197" i="4" s="1"/>
  <c r="K1196" i="4"/>
  <c r="L1196" i="4" s="1"/>
  <c r="I1196" i="4"/>
  <c r="J1196" i="4" s="1"/>
  <c r="K1195" i="4"/>
  <c r="L1195" i="4" s="1"/>
  <c r="I1195" i="4"/>
  <c r="J1195" i="4" s="1"/>
  <c r="K1194" i="4"/>
  <c r="L1194" i="4" s="1"/>
  <c r="I1194" i="4"/>
  <c r="J1194" i="4" s="1"/>
  <c r="K1193" i="4"/>
  <c r="L1193" i="4" s="1"/>
  <c r="I1193" i="4"/>
  <c r="J1193" i="4" s="1"/>
  <c r="K1192" i="4"/>
  <c r="L1192" i="4" s="1"/>
  <c r="I1192" i="4"/>
  <c r="J1192" i="4" s="1"/>
  <c r="K1191" i="4"/>
  <c r="L1191" i="4" s="1"/>
  <c r="I1191" i="4"/>
  <c r="J1191" i="4" s="1"/>
  <c r="K1190" i="4"/>
  <c r="L1190" i="4" s="1"/>
  <c r="I1190" i="4"/>
  <c r="J1190" i="4" s="1"/>
  <c r="K1189" i="4"/>
  <c r="L1189" i="4" s="1"/>
  <c r="I1189" i="4"/>
  <c r="J1189" i="4" s="1"/>
  <c r="K1188" i="4"/>
  <c r="L1188" i="4" s="1"/>
  <c r="I1188" i="4"/>
  <c r="J1188" i="4" s="1"/>
  <c r="K1187" i="4"/>
  <c r="L1187" i="4" s="1"/>
  <c r="I1187" i="4"/>
  <c r="J1187" i="4" s="1"/>
  <c r="K1186" i="4"/>
  <c r="L1186" i="4" s="1"/>
  <c r="I1186" i="4"/>
  <c r="J1186" i="4" s="1"/>
  <c r="K1185" i="4"/>
  <c r="L1185" i="4" s="1"/>
  <c r="I1185" i="4"/>
  <c r="J1185" i="4" s="1"/>
  <c r="K1184" i="4"/>
  <c r="L1184" i="4" s="1"/>
  <c r="I1184" i="4"/>
  <c r="J1184" i="4" s="1"/>
  <c r="K1183" i="4"/>
  <c r="L1183" i="4" s="1"/>
  <c r="I1183" i="4"/>
  <c r="J1183" i="4" s="1"/>
  <c r="K1182" i="4"/>
  <c r="L1182" i="4" s="1"/>
  <c r="I1182" i="4"/>
  <c r="J1182" i="4" s="1"/>
  <c r="K1181" i="4"/>
  <c r="L1181" i="4" s="1"/>
  <c r="I1181" i="4"/>
  <c r="J1181" i="4" s="1"/>
  <c r="K1180" i="4"/>
  <c r="L1180" i="4" s="1"/>
  <c r="I1180" i="4"/>
  <c r="J1180" i="4" s="1"/>
  <c r="K1179" i="4"/>
  <c r="L1179" i="4" s="1"/>
  <c r="I1179" i="4"/>
  <c r="J1179" i="4" s="1"/>
  <c r="K1178" i="4"/>
  <c r="L1178" i="4" s="1"/>
  <c r="I1178" i="4"/>
  <c r="J1178" i="4" s="1"/>
  <c r="K1177" i="4"/>
  <c r="L1177" i="4" s="1"/>
  <c r="I1177" i="4"/>
  <c r="J1177" i="4" s="1"/>
  <c r="K1176" i="4"/>
  <c r="L1176" i="4" s="1"/>
  <c r="I1176" i="4"/>
  <c r="J1176" i="4" s="1"/>
  <c r="K1175" i="4"/>
  <c r="L1175" i="4" s="1"/>
  <c r="I1175" i="4"/>
  <c r="J1175" i="4" s="1"/>
  <c r="K1174" i="4"/>
  <c r="L1174" i="4" s="1"/>
  <c r="I1174" i="4"/>
  <c r="J1174" i="4" s="1"/>
  <c r="K1173" i="4"/>
  <c r="L1173" i="4" s="1"/>
  <c r="I1173" i="4"/>
  <c r="J1173" i="4" s="1"/>
  <c r="K1172" i="4"/>
  <c r="L1172" i="4" s="1"/>
  <c r="I1172" i="4"/>
  <c r="J1172" i="4" s="1"/>
  <c r="K1171" i="4"/>
  <c r="L1171" i="4" s="1"/>
  <c r="I1171" i="4"/>
  <c r="J1171" i="4" s="1"/>
  <c r="K1170" i="4"/>
  <c r="L1170" i="4" s="1"/>
  <c r="I1170" i="4"/>
  <c r="J1170" i="4" s="1"/>
  <c r="K1169" i="4"/>
  <c r="L1169" i="4" s="1"/>
  <c r="I1169" i="4"/>
  <c r="J1169" i="4" s="1"/>
  <c r="K1168" i="4"/>
  <c r="L1168" i="4" s="1"/>
  <c r="I1168" i="4"/>
  <c r="J1168" i="4" s="1"/>
  <c r="K1167" i="4"/>
  <c r="L1167" i="4" s="1"/>
  <c r="I1167" i="4"/>
  <c r="J1167" i="4" s="1"/>
  <c r="K1166" i="4"/>
  <c r="L1166" i="4" s="1"/>
  <c r="I1166" i="4"/>
  <c r="J1166" i="4" s="1"/>
  <c r="K1165" i="4"/>
  <c r="L1165" i="4" s="1"/>
  <c r="I1165" i="4"/>
  <c r="J1165" i="4" s="1"/>
  <c r="K1164" i="4"/>
  <c r="L1164" i="4" s="1"/>
  <c r="I1164" i="4"/>
  <c r="J1164" i="4" s="1"/>
  <c r="K1163" i="4"/>
  <c r="L1163" i="4" s="1"/>
  <c r="I1163" i="4"/>
  <c r="J1163" i="4" s="1"/>
  <c r="K1162" i="4"/>
  <c r="L1162" i="4" s="1"/>
  <c r="I1162" i="4"/>
  <c r="J1162" i="4" s="1"/>
  <c r="K1161" i="4"/>
  <c r="L1161" i="4" s="1"/>
  <c r="I1161" i="4"/>
  <c r="J1161" i="4" s="1"/>
  <c r="K1160" i="4"/>
  <c r="L1160" i="4" s="1"/>
  <c r="I1160" i="4"/>
  <c r="J1160" i="4" s="1"/>
  <c r="K1159" i="4"/>
  <c r="L1159" i="4" s="1"/>
  <c r="I1159" i="4"/>
  <c r="J1159" i="4" s="1"/>
  <c r="K1158" i="4"/>
  <c r="L1158" i="4" s="1"/>
  <c r="I1158" i="4"/>
  <c r="J1158" i="4" s="1"/>
  <c r="K1157" i="4"/>
  <c r="L1157" i="4" s="1"/>
  <c r="I1157" i="4"/>
  <c r="J1157" i="4" s="1"/>
  <c r="K1156" i="4"/>
  <c r="L1156" i="4" s="1"/>
  <c r="I1156" i="4"/>
  <c r="J1156" i="4" s="1"/>
  <c r="K1155" i="4"/>
  <c r="L1155" i="4" s="1"/>
  <c r="I1155" i="4"/>
  <c r="J1155" i="4" s="1"/>
  <c r="K1154" i="4"/>
  <c r="L1154" i="4" s="1"/>
  <c r="I1154" i="4"/>
  <c r="J1154" i="4" s="1"/>
  <c r="K1153" i="4"/>
  <c r="L1153" i="4" s="1"/>
  <c r="I1153" i="4"/>
  <c r="J1153" i="4" s="1"/>
  <c r="K1152" i="4"/>
  <c r="L1152" i="4" s="1"/>
  <c r="I1152" i="4"/>
  <c r="J1152" i="4" s="1"/>
  <c r="K1151" i="4"/>
  <c r="L1151" i="4" s="1"/>
  <c r="I1151" i="4"/>
  <c r="J1151" i="4" s="1"/>
  <c r="K1150" i="4"/>
  <c r="L1150" i="4" s="1"/>
  <c r="I1150" i="4"/>
  <c r="J1150" i="4" s="1"/>
  <c r="K1149" i="4"/>
  <c r="L1149" i="4" s="1"/>
  <c r="I1149" i="4"/>
  <c r="J1149" i="4" s="1"/>
  <c r="K1148" i="4"/>
  <c r="L1148" i="4" s="1"/>
  <c r="I1148" i="4"/>
  <c r="J1148" i="4" s="1"/>
  <c r="K1147" i="4"/>
  <c r="L1147" i="4" s="1"/>
  <c r="I1147" i="4"/>
  <c r="J1147" i="4" s="1"/>
  <c r="K1146" i="4"/>
  <c r="L1146" i="4" s="1"/>
  <c r="I1146" i="4"/>
  <c r="J1146" i="4" s="1"/>
  <c r="K1145" i="4"/>
  <c r="L1145" i="4" s="1"/>
  <c r="I1145" i="4"/>
  <c r="J1145" i="4" s="1"/>
  <c r="K1144" i="4"/>
  <c r="L1144" i="4" s="1"/>
  <c r="I1144" i="4"/>
  <c r="J1144" i="4" s="1"/>
  <c r="K1143" i="4"/>
  <c r="L1143" i="4" s="1"/>
  <c r="I1143" i="4"/>
  <c r="J1143" i="4" s="1"/>
  <c r="K1142" i="4"/>
  <c r="L1142" i="4" s="1"/>
  <c r="I1142" i="4"/>
  <c r="J1142" i="4" s="1"/>
  <c r="K1141" i="4"/>
  <c r="L1141" i="4" s="1"/>
  <c r="I1141" i="4"/>
  <c r="J1141" i="4" s="1"/>
  <c r="K1140" i="4"/>
  <c r="L1140" i="4" s="1"/>
  <c r="I1140" i="4"/>
  <c r="J1140" i="4" s="1"/>
  <c r="K1139" i="4"/>
  <c r="L1139" i="4" s="1"/>
  <c r="I1139" i="4"/>
  <c r="J1139" i="4" s="1"/>
  <c r="K1138" i="4"/>
  <c r="L1138" i="4" s="1"/>
  <c r="I1138" i="4"/>
  <c r="J1138" i="4" s="1"/>
  <c r="K1137" i="4"/>
  <c r="L1137" i="4" s="1"/>
  <c r="I1137" i="4"/>
  <c r="J1137" i="4" s="1"/>
  <c r="K1136" i="4"/>
  <c r="L1136" i="4" s="1"/>
  <c r="I1136" i="4"/>
  <c r="J1136" i="4" s="1"/>
  <c r="K1135" i="4"/>
  <c r="L1135" i="4" s="1"/>
  <c r="I1135" i="4"/>
  <c r="J1135" i="4" s="1"/>
  <c r="K1134" i="4"/>
  <c r="L1134" i="4" s="1"/>
  <c r="I1134" i="4"/>
  <c r="J1134" i="4" s="1"/>
  <c r="K1133" i="4"/>
  <c r="L1133" i="4" s="1"/>
  <c r="I1133" i="4"/>
  <c r="J1133" i="4" s="1"/>
  <c r="K1132" i="4"/>
  <c r="L1132" i="4" s="1"/>
  <c r="I1132" i="4"/>
  <c r="J1132" i="4" s="1"/>
  <c r="K1131" i="4"/>
  <c r="L1131" i="4" s="1"/>
  <c r="I1131" i="4"/>
  <c r="J1131" i="4" s="1"/>
  <c r="K1130" i="4"/>
  <c r="L1130" i="4" s="1"/>
  <c r="I1130" i="4"/>
  <c r="J1130" i="4" s="1"/>
  <c r="K1129" i="4"/>
  <c r="L1129" i="4" s="1"/>
  <c r="I1129" i="4"/>
  <c r="J1129" i="4" s="1"/>
  <c r="K1128" i="4"/>
  <c r="L1128" i="4" s="1"/>
  <c r="I1128" i="4"/>
  <c r="J1128" i="4" s="1"/>
  <c r="K1127" i="4"/>
  <c r="L1127" i="4" s="1"/>
  <c r="I1127" i="4"/>
  <c r="J1127" i="4" s="1"/>
  <c r="K1126" i="4"/>
  <c r="L1126" i="4" s="1"/>
  <c r="I1126" i="4"/>
  <c r="J1126" i="4" s="1"/>
  <c r="K1125" i="4"/>
  <c r="L1125" i="4" s="1"/>
  <c r="I1125" i="4"/>
  <c r="J1125" i="4" s="1"/>
  <c r="K1124" i="4"/>
  <c r="L1124" i="4" s="1"/>
  <c r="I1124" i="4"/>
  <c r="J1124" i="4" s="1"/>
  <c r="K1123" i="4"/>
  <c r="L1123" i="4" s="1"/>
  <c r="I1123" i="4"/>
  <c r="J1123" i="4" s="1"/>
  <c r="K1122" i="4"/>
  <c r="L1122" i="4" s="1"/>
  <c r="I1122" i="4"/>
  <c r="J1122" i="4" s="1"/>
  <c r="K1121" i="4"/>
  <c r="L1121" i="4" s="1"/>
  <c r="I1121" i="4"/>
  <c r="J1121" i="4" s="1"/>
  <c r="K1120" i="4"/>
  <c r="L1120" i="4" s="1"/>
  <c r="I1120" i="4"/>
  <c r="J1120" i="4" s="1"/>
  <c r="K1119" i="4"/>
  <c r="L1119" i="4" s="1"/>
  <c r="I1119" i="4"/>
  <c r="J1119" i="4" s="1"/>
  <c r="K1118" i="4"/>
  <c r="L1118" i="4" s="1"/>
  <c r="I1118" i="4"/>
  <c r="J1118" i="4" s="1"/>
  <c r="K1117" i="4"/>
  <c r="L1117" i="4" s="1"/>
  <c r="I1117" i="4"/>
  <c r="J1117" i="4" s="1"/>
  <c r="K1116" i="4"/>
  <c r="L1116" i="4" s="1"/>
  <c r="I1116" i="4"/>
  <c r="J1116" i="4" s="1"/>
  <c r="K1115" i="4"/>
  <c r="L1115" i="4" s="1"/>
  <c r="I1115" i="4"/>
  <c r="J1115" i="4" s="1"/>
  <c r="K1114" i="4"/>
  <c r="L1114" i="4" s="1"/>
  <c r="I1114" i="4"/>
  <c r="J1114" i="4" s="1"/>
  <c r="K1113" i="4"/>
  <c r="L1113" i="4" s="1"/>
  <c r="I1113" i="4"/>
  <c r="J1113" i="4" s="1"/>
  <c r="K1112" i="4"/>
  <c r="L1112" i="4" s="1"/>
  <c r="I1112" i="4"/>
  <c r="J1112" i="4" s="1"/>
  <c r="K1111" i="4"/>
  <c r="L1111" i="4" s="1"/>
  <c r="I1111" i="4"/>
  <c r="J1111" i="4" s="1"/>
  <c r="K1110" i="4"/>
  <c r="L1110" i="4" s="1"/>
  <c r="I1110" i="4"/>
  <c r="J1110" i="4" s="1"/>
  <c r="K1109" i="4"/>
  <c r="L1109" i="4" s="1"/>
  <c r="I1109" i="4"/>
  <c r="J1109" i="4" s="1"/>
  <c r="K1108" i="4"/>
  <c r="L1108" i="4" s="1"/>
  <c r="I1108" i="4"/>
  <c r="J1108" i="4" s="1"/>
  <c r="K1107" i="4"/>
  <c r="L1107" i="4" s="1"/>
  <c r="I1107" i="4"/>
  <c r="J1107" i="4" s="1"/>
  <c r="K1106" i="4"/>
  <c r="L1106" i="4" s="1"/>
  <c r="I1106" i="4"/>
  <c r="J1106" i="4" s="1"/>
  <c r="K1105" i="4"/>
  <c r="L1105" i="4" s="1"/>
  <c r="I1105" i="4"/>
  <c r="J1105" i="4" s="1"/>
  <c r="K1104" i="4"/>
  <c r="L1104" i="4" s="1"/>
  <c r="I1104" i="4"/>
  <c r="J1104" i="4" s="1"/>
  <c r="K1103" i="4"/>
  <c r="L1103" i="4" s="1"/>
  <c r="I1103" i="4"/>
  <c r="J1103" i="4" s="1"/>
  <c r="K1102" i="4"/>
  <c r="L1102" i="4" s="1"/>
  <c r="I1102" i="4"/>
  <c r="J1102" i="4" s="1"/>
  <c r="K1101" i="4"/>
  <c r="L1101" i="4" s="1"/>
  <c r="I1101" i="4"/>
  <c r="J1101" i="4" s="1"/>
  <c r="K1100" i="4"/>
  <c r="L1100" i="4" s="1"/>
  <c r="I1100" i="4"/>
  <c r="J1100" i="4" s="1"/>
  <c r="K1099" i="4"/>
  <c r="L1099" i="4" s="1"/>
  <c r="I1099" i="4"/>
  <c r="J1099" i="4" s="1"/>
  <c r="K1098" i="4"/>
  <c r="L1098" i="4" s="1"/>
  <c r="I1098" i="4"/>
  <c r="J1098" i="4" s="1"/>
  <c r="K1097" i="4"/>
  <c r="L1097" i="4" s="1"/>
  <c r="I1097" i="4"/>
  <c r="J1097" i="4" s="1"/>
  <c r="K1096" i="4"/>
  <c r="L1096" i="4" s="1"/>
  <c r="I1096" i="4"/>
  <c r="J1096" i="4" s="1"/>
  <c r="K1095" i="4"/>
  <c r="L1095" i="4" s="1"/>
  <c r="I1095" i="4"/>
  <c r="J1095" i="4" s="1"/>
  <c r="K1094" i="4"/>
  <c r="L1094" i="4" s="1"/>
  <c r="I1094" i="4"/>
  <c r="J1094" i="4" s="1"/>
  <c r="K1093" i="4"/>
  <c r="L1093" i="4" s="1"/>
  <c r="I1093" i="4"/>
  <c r="J1093" i="4" s="1"/>
  <c r="K1092" i="4"/>
  <c r="L1092" i="4" s="1"/>
  <c r="I1092" i="4"/>
  <c r="J1092" i="4" s="1"/>
  <c r="K1091" i="4"/>
  <c r="L1091" i="4" s="1"/>
  <c r="I1091" i="4"/>
  <c r="J1091" i="4" s="1"/>
  <c r="K1090" i="4"/>
  <c r="L1090" i="4" s="1"/>
  <c r="I1090" i="4"/>
  <c r="J1090" i="4" s="1"/>
  <c r="K1089" i="4"/>
  <c r="L1089" i="4" s="1"/>
  <c r="I1089" i="4"/>
  <c r="J1089" i="4" s="1"/>
  <c r="K1088" i="4"/>
  <c r="L1088" i="4" s="1"/>
  <c r="I1088" i="4"/>
  <c r="J1088" i="4" s="1"/>
  <c r="K1087" i="4"/>
  <c r="L1087" i="4" s="1"/>
  <c r="I1087" i="4"/>
  <c r="J1087" i="4" s="1"/>
  <c r="K1086" i="4"/>
  <c r="L1086" i="4" s="1"/>
  <c r="I1086" i="4"/>
  <c r="J1086" i="4" s="1"/>
  <c r="K1085" i="4"/>
  <c r="L1085" i="4" s="1"/>
  <c r="I1085" i="4"/>
  <c r="J1085" i="4" s="1"/>
  <c r="K1084" i="4"/>
  <c r="L1084" i="4" s="1"/>
  <c r="I1084" i="4"/>
  <c r="J1084" i="4" s="1"/>
  <c r="K1083" i="4"/>
  <c r="L1083" i="4" s="1"/>
  <c r="I1083" i="4"/>
  <c r="J1083" i="4" s="1"/>
  <c r="K1082" i="4"/>
  <c r="L1082" i="4" s="1"/>
  <c r="I1082" i="4"/>
  <c r="J1082" i="4" s="1"/>
  <c r="K1081" i="4"/>
  <c r="L1081" i="4" s="1"/>
  <c r="I1081" i="4"/>
  <c r="J1081" i="4" s="1"/>
  <c r="K1080" i="4"/>
  <c r="L1080" i="4" s="1"/>
  <c r="I1080" i="4"/>
  <c r="J1080" i="4" s="1"/>
  <c r="K1079" i="4"/>
  <c r="L1079" i="4" s="1"/>
  <c r="I1079" i="4"/>
  <c r="J1079" i="4" s="1"/>
  <c r="K1078" i="4"/>
  <c r="L1078" i="4" s="1"/>
  <c r="I1078" i="4"/>
  <c r="J1078" i="4" s="1"/>
  <c r="K1077" i="4"/>
  <c r="L1077" i="4" s="1"/>
  <c r="I1077" i="4"/>
  <c r="J1077" i="4" s="1"/>
  <c r="K1076" i="4"/>
  <c r="L1076" i="4" s="1"/>
  <c r="I1076" i="4"/>
  <c r="J1076" i="4" s="1"/>
  <c r="K1075" i="4"/>
  <c r="L1075" i="4" s="1"/>
  <c r="I1075" i="4"/>
  <c r="J1075" i="4" s="1"/>
  <c r="K1074" i="4"/>
  <c r="L1074" i="4" s="1"/>
  <c r="I1074" i="4"/>
  <c r="J1074" i="4" s="1"/>
  <c r="K1073" i="4"/>
  <c r="L1073" i="4" s="1"/>
  <c r="I1073" i="4"/>
  <c r="J1073" i="4" s="1"/>
  <c r="K1072" i="4"/>
  <c r="L1072" i="4" s="1"/>
  <c r="I1072" i="4"/>
  <c r="J1072" i="4" s="1"/>
  <c r="K1071" i="4"/>
  <c r="L1071" i="4" s="1"/>
  <c r="I1071" i="4"/>
  <c r="J1071" i="4" s="1"/>
  <c r="K1070" i="4"/>
  <c r="L1070" i="4" s="1"/>
  <c r="I1070" i="4"/>
  <c r="J1070" i="4" s="1"/>
  <c r="K1069" i="4"/>
  <c r="L1069" i="4" s="1"/>
  <c r="I1069" i="4"/>
  <c r="J1069" i="4" s="1"/>
  <c r="K1068" i="4"/>
  <c r="L1068" i="4" s="1"/>
  <c r="I1068" i="4"/>
  <c r="J1068" i="4" s="1"/>
  <c r="K1067" i="4"/>
  <c r="L1067" i="4" s="1"/>
  <c r="I1067" i="4"/>
  <c r="J1067" i="4" s="1"/>
  <c r="K1066" i="4"/>
  <c r="L1066" i="4" s="1"/>
  <c r="I1066" i="4"/>
  <c r="J1066" i="4" s="1"/>
  <c r="K1065" i="4"/>
  <c r="L1065" i="4" s="1"/>
  <c r="I1065" i="4"/>
  <c r="J1065" i="4" s="1"/>
  <c r="K1064" i="4"/>
  <c r="L1064" i="4" s="1"/>
  <c r="I1064" i="4"/>
  <c r="J1064" i="4" s="1"/>
  <c r="K1063" i="4"/>
  <c r="L1063" i="4" s="1"/>
  <c r="I1063" i="4"/>
  <c r="J1063" i="4" s="1"/>
  <c r="K1062" i="4"/>
  <c r="L1062" i="4" s="1"/>
  <c r="I1062" i="4"/>
  <c r="J1062" i="4" s="1"/>
  <c r="K1061" i="4"/>
  <c r="L1061" i="4" s="1"/>
  <c r="I1061" i="4"/>
  <c r="J1061" i="4" s="1"/>
  <c r="K1060" i="4"/>
  <c r="L1060" i="4" s="1"/>
  <c r="I1060" i="4"/>
  <c r="J1060" i="4" s="1"/>
  <c r="K1059" i="4"/>
  <c r="L1059" i="4" s="1"/>
  <c r="I1059" i="4"/>
  <c r="J1059" i="4" s="1"/>
  <c r="K1058" i="4"/>
  <c r="L1058" i="4" s="1"/>
  <c r="I1058" i="4"/>
  <c r="J1058" i="4" s="1"/>
  <c r="K1057" i="4"/>
  <c r="L1057" i="4" s="1"/>
  <c r="I1057" i="4"/>
  <c r="J1057" i="4" s="1"/>
  <c r="K1056" i="4"/>
  <c r="L1056" i="4" s="1"/>
  <c r="I1056" i="4"/>
  <c r="J1056" i="4" s="1"/>
  <c r="K1055" i="4"/>
  <c r="L1055" i="4" s="1"/>
  <c r="I1055" i="4"/>
  <c r="J1055" i="4" s="1"/>
  <c r="K1054" i="4"/>
  <c r="L1054" i="4" s="1"/>
  <c r="I1054" i="4"/>
  <c r="J1054" i="4" s="1"/>
  <c r="K1053" i="4"/>
  <c r="L1053" i="4" s="1"/>
  <c r="I1053" i="4"/>
  <c r="J1053" i="4" s="1"/>
  <c r="K1052" i="4"/>
  <c r="L1052" i="4" s="1"/>
  <c r="I1052" i="4"/>
  <c r="J1052" i="4" s="1"/>
  <c r="K1051" i="4"/>
  <c r="L1051" i="4" s="1"/>
  <c r="I1051" i="4"/>
  <c r="J1051" i="4" s="1"/>
  <c r="K1050" i="4"/>
  <c r="L1050" i="4" s="1"/>
  <c r="I1050" i="4"/>
  <c r="J1050" i="4" s="1"/>
  <c r="K1049" i="4"/>
  <c r="L1049" i="4" s="1"/>
  <c r="I1049" i="4"/>
  <c r="J1049" i="4" s="1"/>
  <c r="K1048" i="4"/>
  <c r="L1048" i="4" s="1"/>
  <c r="I1048" i="4"/>
  <c r="J1048" i="4" s="1"/>
  <c r="K1047" i="4"/>
  <c r="L1047" i="4" s="1"/>
  <c r="I1047" i="4"/>
  <c r="J1047" i="4" s="1"/>
  <c r="K1046" i="4"/>
  <c r="L1046" i="4" s="1"/>
  <c r="I1046" i="4"/>
  <c r="J1046" i="4" s="1"/>
  <c r="K1045" i="4"/>
  <c r="L1045" i="4" s="1"/>
  <c r="I1045" i="4"/>
  <c r="J1045" i="4" s="1"/>
  <c r="K1044" i="4"/>
  <c r="L1044" i="4" s="1"/>
  <c r="I1044" i="4"/>
  <c r="J1044" i="4" s="1"/>
  <c r="K1043" i="4"/>
  <c r="L1043" i="4" s="1"/>
  <c r="I1043" i="4"/>
  <c r="J1043" i="4" s="1"/>
  <c r="K1042" i="4"/>
  <c r="L1042" i="4" s="1"/>
  <c r="I1042" i="4"/>
  <c r="J1042" i="4" s="1"/>
  <c r="K1041" i="4"/>
  <c r="L1041" i="4" s="1"/>
  <c r="I1041" i="4"/>
  <c r="J1041" i="4" s="1"/>
  <c r="K1040" i="4"/>
  <c r="L1040" i="4" s="1"/>
  <c r="I1040" i="4"/>
  <c r="J1040" i="4" s="1"/>
  <c r="K1039" i="4"/>
  <c r="L1039" i="4" s="1"/>
  <c r="I1039" i="4"/>
  <c r="J1039" i="4" s="1"/>
  <c r="K1038" i="4"/>
  <c r="L1038" i="4" s="1"/>
  <c r="I1038" i="4"/>
  <c r="J1038" i="4" s="1"/>
  <c r="K1037" i="4"/>
  <c r="L1037" i="4" s="1"/>
  <c r="I1037" i="4"/>
  <c r="J1037" i="4" s="1"/>
  <c r="K1036" i="4"/>
  <c r="L1036" i="4" s="1"/>
  <c r="I1036" i="4"/>
  <c r="J1036" i="4" s="1"/>
  <c r="K1035" i="4"/>
  <c r="L1035" i="4" s="1"/>
  <c r="I1035" i="4"/>
  <c r="J1035" i="4" s="1"/>
  <c r="K1034" i="4"/>
  <c r="L1034" i="4" s="1"/>
  <c r="I1034" i="4"/>
  <c r="J1034" i="4" s="1"/>
  <c r="K1033" i="4"/>
  <c r="L1033" i="4" s="1"/>
  <c r="I1033" i="4"/>
  <c r="J1033" i="4" s="1"/>
  <c r="K1032" i="4"/>
  <c r="L1032" i="4" s="1"/>
  <c r="I1032" i="4"/>
  <c r="J1032" i="4" s="1"/>
  <c r="K1031" i="4"/>
  <c r="L1031" i="4" s="1"/>
  <c r="I1031" i="4"/>
  <c r="J1031" i="4" s="1"/>
  <c r="K1030" i="4"/>
  <c r="L1030" i="4" s="1"/>
  <c r="I1030" i="4"/>
  <c r="J1030" i="4" s="1"/>
  <c r="K1029" i="4"/>
  <c r="L1029" i="4" s="1"/>
  <c r="I1029" i="4"/>
  <c r="J1029" i="4" s="1"/>
  <c r="K1028" i="4"/>
  <c r="L1028" i="4" s="1"/>
  <c r="I1028" i="4"/>
  <c r="J1028" i="4" s="1"/>
  <c r="K1027" i="4"/>
  <c r="L1027" i="4" s="1"/>
  <c r="I1027" i="4"/>
  <c r="J1027" i="4" s="1"/>
  <c r="K1026" i="4"/>
  <c r="L1026" i="4" s="1"/>
  <c r="I1026" i="4"/>
  <c r="J1026" i="4" s="1"/>
  <c r="K1025" i="4"/>
  <c r="L1025" i="4" s="1"/>
  <c r="I1025" i="4"/>
  <c r="J1025" i="4" s="1"/>
  <c r="K1024" i="4"/>
  <c r="L1024" i="4" s="1"/>
  <c r="I1024" i="4"/>
  <c r="J1024" i="4" s="1"/>
  <c r="K1023" i="4"/>
  <c r="L1023" i="4" s="1"/>
  <c r="I1023" i="4"/>
  <c r="J1023" i="4" s="1"/>
  <c r="K1022" i="4"/>
  <c r="L1022" i="4" s="1"/>
  <c r="I1022" i="4"/>
  <c r="J1022" i="4" s="1"/>
  <c r="K1021" i="4"/>
  <c r="L1021" i="4" s="1"/>
  <c r="I1021" i="4"/>
  <c r="J1021" i="4" s="1"/>
  <c r="K1020" i="4"/>
  <c r="L1020" i="4" s="1"/>
  <c r="I1020" i="4"/>
  <c r="J1020" i="4" s="1"/>
  <c r="K1019" i="4"/>
  <c r="L1019" i="4" s="1"/>
  <c r="I1019" i="4"/>
  <c r="J1019" i="4" s="1"/>
  <c r="K1018" i="4"/>
  <c r="L1018" i="4" s="1"/>
  <c r="I1018" i="4"/>
  <c r="J1018" i="4" s="1"/>
  <c r="K1017" i="4"/>
  <c r="L1017" i="4" s="1"/>
  <c r="I1017" i="4"/>
  <c r="J1017" i="4" s="1"/>
  <c r="K1016" i="4"/>
  <c r="L1016" i="4" s="1"/>
  <c r="I1016" i="4"/>
  <c r="J1016" i="4" s="1"/>
  <c r="K1015" i="4"/>
  <c r="L1015" i="4" s="1"/>
  <c r="I1015" i="4"/>
  <c r="J1015" i="4" s="1"/>
  <c r="K1014" i="4"/>
  <c r="L1014" i="4" s="1"/>
  <c r="I1014" i="4"/>
  <c r="J1014" i="4" s="1"/>
  <c r="K1013" i="4"/>
  <c r="L1013" i="4" s="1"/>
  <c r="I1013" i="4"/>
  <c r="J1013" i="4" s="1"/>
  <c r="K1012" i="4"/>
  <c r="L1012" i="4" s="1"/>
  <c r="I1012" i="4"/>
  <c r="J1012" i="4" s="1"/>
  <c r="K1011" i="4"/>
  <c r="L1011" i="4" s="1"/>
  <c r="I1011" i="4"/>
  <c r="J1011" i="4" s="1"/>
  <c r="K1010" i="4"/>
  <c r="L1010" i="4" s="1"/>
  <c r="I1010" i="4"/>
  <c r="J1010" i="4" s="1"/>
  <c r="K1009" i="4"/>
  <c r="L1009" i="4" s="1"/>
  <c r="I1009" i="4"/>
  <c r="J1009" i="4" s="1"/>
  <c r="K1008" i="4"/>
  <c r="L1008" i="4" s="1"/>
  <c r="I1008" i="4"/>
  <c r="J1008" i="4" s="1"/>
  <c r="K1007" i="4"/>
  <c r="L1007" i="4" s="1"/>
  <c r="I1007" i="4"/>
  <c r="J1007" i="4" s="1"/>
  <c r="K1006" i="4"/>
  <c r="L1006" i="4" s="1"/>
  <c r="I1006" i="4"/>
  <c r="J1006" i="4" s="1"/>
  <c r="K1005" i="4"/>
  <c r="L1005" i="4" s="1"/>
  <c r="I1005" i="4"/>
  <c r="J1005" i="4" s="1"/>
  <c r="K1004" i="4"/>
  <c r="L1004" i="4" s="1"/>
  <c r="I1004" i="4"/>
  <c r="J1004" i="4" s="1"/>
  <c r="K1003" i="4"/>
  <c r="L1003" i="4" s="1"/>
  <c r="I1003" i="4"/>
  <c r="J1003" i="4" s="1"/>
  <c r="K1002" i="4"/>
  <c r="L1002" i="4" s="1"/>
  <c r="I1002" i="4"/>
  <c r="J1002" i="4" s="1"/>
  <c r="K1001" i="4"/>
  <c r="L1001" i="4" s="1"/>
  <c r="I1001" i="4"/>
  <c r="J1001" i="4" s="1"/>
  <c r="K1000" i="4"/>
  <c r="L1000" i="4" s="1"/>
  <c r="I1000" i="4"/>
  <c r="J1000" i="4" s="1"/>
  <c r="K999" i="4"/>
  <c r="L999" i="4" s="1"/>
  <c r="I999" i="4"/>
  <c r="J999" i="4" s="1"/>
  <c r="K998" i="4"/>
  <c r="L998" i="4" s="1"/>
  <c r="I998" i="4"/>
  <c r="J998" i="4" s="1"/>
  <c r="K997" i="4"/>
  <c r="L997" i="4" s="1"/>
  <c r="I997" i="4"/>
  <c r="J997" i="4" s="1"/>
  <c r="K996" i="4"/>
  <c r="L996" i="4" s="1"/>
  <c r="I996" i="4"/>
  <c r="J996" i="4" s="1"/>
  <c r="K995" i="4"/>
  <c r="L995" i="4" s="1"/>
  <c r="I995" i="4"/>
  <c r="J995" i="4" s="1"/>
  <c r="K994" i="4"/>
  <c r="L994" i="4" s="1"/>
  <c r="I994" i="4"/>
  <c r="J994" i="4" s="1"/>
  <c r="K993" i="4"/>
  <c r="L993" i="4" s="1"/>
  <c r="I993" i="4"/>
  <c r="J993" i="4" s="1"/>
  <c r="K992" i="4"/>
  <c r="L992" i="4" s="1"/>
  <c r="I992" i="4"/>
  <c r="J992" i="4" s="1"/>
  <c r="K991" i="4"/>
  <c r="L991" i="4" s="1"/>
  <c r="I991" i="4"/>
  <c r="J991" i="4" s="1"/>
  <c r="K990" i="4"/>
  <c r="L990" i="4" s="1"/>
  <c r="I990" i="4"/>
  <c r="J990" i="4" s="1"/>
  <c r="K989" i="4"/>
  <c r="L989" i="4" s="1"/>
  <c r="I989" i="4"/>
  <c r="J989" i="4" s="1"/>
  <c r="K988" i="4"/>
  <c r="L988" i="4" s="1"/>
  <c r="I988" i="4"/>
  <c r="J988" i="4" s="1"/>
  <c r="K987" i="4"/>
  <c r="L987" i="4" s="1"/>
  <c r="I987" i="4"/>
  <c r="J987" i="4" s="1"/>
  <c r="K986" i="4"/>
  <c r="L986" i="4" s="1"/>
  <c r="I986" i="4"/>
  <c r="J986" i="4" s="1"/>
  <c r="K985" i="4"/>
  <c r="L985" i="4" s="1"/>
  <c r="I985" i="4"/>
  <c r="J985" i="4" s="1"/>
  <c r="K984" i="4"/>
  <c r="L984" i="4" s="1"/>
  <c r="I984" i="4"/>
  <c r="J984" i="4" s="1"/>
  <c r="K983" i="4"/>
  <c r="L983" i="4" s="1"/>
  <c r="I983" i="4"/>
  <c r="J983" i="4" s="1"/>
  <c r="K982" i="4"/>
  <c r="L982" i="4" s="1"/>
  <c r="I982" i="4"/>
  <c r="J982" i="4" s="1"/>
  <c r="K981" i="4"/>
  <c r="L981" i="4" s="1"/>
  <c r="I981" i="4"/>
  <c r="J981" i="4" s="1"/>
  <c r="K980" i="4"/>
  <c r="L980" i="4" s="1"/>
  <c r="I980" i="4"/>
  <c r="J980" i="4" s="1"/>
  <c r="K979" i="4"/>
  <c r="L979" i="4" s="1"/>
  <c r="I979" i="4"/>
  <c r="J979" i="4" s="1"/>
  <c r="K978" i="4"/>
  <c r="L978" i="4" s="1"/>
  <c r="I978" i="4"/>
  <c r="J978" i="4" s="1"/>
  <c r="K977" i="4"/>
  <c r="L977" i="4" s="1"/>
  <c r="I977" i="4"/>
  <c r="J977" i="4" s="1"/>
  <c r="K976" i="4"/>
  <c r="L976" i="4" s="1"/>
  <c r="I976" i="4"/>
  <c r="J976" i="4" s="1"/>
  <c r="K975" i="4"/>
  <c r="L975" i="4" s="1"/>
  <c r="I975" i="4"/>
  <c r="J975" i="4" s="1"/>
  <c r="K974" i="4"/>
  <c r="L974" i="4" s="1"/>
  <c r="I974" i="4"/>
  <c r="J974" i="4" s="1"/>
  <c r="K973" i="4"/>
  <c r="L973" i="4" s="1"/>
  <c r="I973" i="4"/>
  <c r="J973" i="4" s="1"/>
  <c r="K972" i="4"/>
  <c r="L972" i="4" s="1"/>
  <c r="I972" i="4"/>
  <c r="J972" i="4" s="1"/>
  <c r="K971" i="4"/>
  <c r="L971" i="4" s="1"/>
  <c r="I971" i="4"/>
  <c r="J971" i="4" s="1"/>
  <c r="K970" i="4"/>
  <c r="L970" i="4" s="1"/>
  <c r="I970" i="4"/>
  <c r="J970" i="4" s="1"/>
  <c r="K969" i="4"/>
  <c r="L969" i="4" s="1"/>
  <c r="I969" i="4"/>
  <c r="J969" i="4" s="1"/>
  <c r="K968" i="4"/>
  <c r="L968" i="4" s="1"/>
  <c r="I968" i="4"/>
  <c r="J968" i="4" s="1"/>
  <c r="K967" i="4"/>
  <c r="L967" i="4" s="1"/>
  <c r="I967" i="4"/>
  <c r="J967" i="4" s="1"/>
  <c r="K966" i="4"/>
  <c r="L966" i="4" s="1"/>
  <c r="I966" i="4"/>
  <c r="J966" i="4" s="1"/>
  <c r="K965" i="4"/>
  <c r="L965" i="4" s="1"/>
  <c r="I965" i="4"/>
  <c r="J965" i="4" s="1"/>
  <c r="K964" i="4"/>
  <c r="L964" i="4" s="1"/>
  <c r="I964" i="4"/>
  <c r="J964" i="4" s="1"/>
  <c r="K963" i="4"/>
  <c r="L963" i="4" s="1"/>
  <c r="I963" i="4"/>
  <c r="J963" i="4" s="1"/>
  <c r="K962" i="4"/>
  <c r="L962" i="4" s="1"/>
  <c r="I962" i="4"/>
  <c r="J962" i="4" s="1"/>
  <c r="K961" i="4"/>
  <c r="L961" i="4" s="1"/>
  <c r="I961" i="4"/>
  <c r="J961" i="4" s="1"/>
  <c r="K960" i="4"/>
  <c r="L960" i="4" s="1"/>
  <c r="I960" i="4"/>
  <c r="J960" i="4" s="1"/>
  <c r="K959" i="4"/>
  <c r="L959" i="4" s="1"/>
  <c r="I959" i="4"/>
  <c r="J959" i="4" s="1"/>
  <c r="K958" i="4"/>
  <c r="L958" i="4" s="1"/>
  <c r="I958" i="4"/>
  <c r="J958" i="4" s="1"/>
  <c r="K957" i="4"/>
  <c r="L957" i="4" s="1"/>
  <c r="I957" i="4"/>
  <c r="J957" i="4" s="1"/>
  <c r="K956" i="4"/>
  <c r="L956" i="4" s="1"/>
  <c r="I956" i="4"/>
  <c r="J956" i="4" s="1"/>
  <c r="K955" i="4"/>
  <c r="L955" i="4" s="1"/>
  <c r="I955" i="4"/>
  <c r="J955" i="4" s="1"/>
  <c r="K954" i="4"/>
  <c r="L954" i="4" s="1"/>
  <c r="I954" i="4"/>
  <c r="J954" i="4" s="1"/>
  <c r="K953" i="4"/>
  <c r="L953" i="4" s="1"/>
  <c r="I953" i="4"/>
  <c r="J953" i="4" s="1"/>
  <c r="K952" i="4"/>
  <c r="L952" i="4" s="1"/>
  <c r="I952" i="4"/>
  <c r="J952" i="4" s="1"/>
  <c r="K951" i="4"/>
  <c r="L951" i="4" s="1"/>
  <c r="I951" i="4"/>
  <c r="J951" i="4" s="1"/>
  <c r="K950" i="4"/>
  <c r="L950" i="4" s="1"/>
  <c r="I950" i="4"/>
  <c r="J950" i="4" s="1"/>
  <c r="K949" i="4"/>
  <c r="L949" i="4" s="1"/>
  <c r="I949" i="4"/>
  <c r="J949" i="4" s="1"/>
  <c r="K948" i="4"/>
  <c r="L948" i="4" s="1"/>
  <c r="I948" i="4"/>
  <c r="J948" i="4" s="1"/>
  <c r="K947" i="4"/>
  <c r="L947" i="4" s="1"/>
  <c r="I947" i="4"/>
  <c r="J947" i="4" s="1"/>
  <c r="K946" i="4"/>
  <c r="L946" i="4" s="1"/>
  <c r="I946" i="4"/>
  <c r="J946" i="4" s="1"/>
  <c r="K945" i="4"/>
  <c r="L945" i="4" s="1"/>
  <c r="I945" i="4"/>
  <c r="J945" i="4" s="1"/>
  <c r="K944" i="4"/>
  <c r="L944" i="4" s="1"/>
  <c r="I944" i="4"/>
  <c r="J944" i="4" s="1"/>
  <c r="K943" i="4"/>
  <c r="L943" i="4" s="1"/>
  <c r="I943" i="4"/>
  <c r="J943" i="4" s="1"/>
  <c r="K942" i="4"/>
  <c r="L942" i="4" s="1"/>
  <c r="I942" i="4"/>
  <c r="J942" i="4" s="1"/>
  <c r="K941" i="4"/>
  <c r="L941" i="4" s="1"/>
  <c r="I941" i="4"/>
  <c r="J941" i="4" s="1"/>
  <c r="K940" i="4"/>
  <c r="L940" i="4" s="1"/>
  <c r="I940" i="4"/>
  <c r="J940" i="4" s="1"/>
  <c r="K939" i="4"/>
  <c r="L939" i="4" s="1"/>
  <c r="I939" i="4"/>
  <c r="J939" i="4" s="1"/>
  <c r="K938" i="4"/>
  <c r="L938" i="4" s="1"/>
  <c r="I938" i="4"/>
  <c r="J938" i="4" s="1"/>
  <c r="K937" i="4"/>
  <c r="L937" i="4" s="1"/>
  <c r="I937" i="4"/>
  <c r="J937" i="4" s="1"/>
  <c r="K936" i="4"/>
  <c r="L936" i="4" s="1"/>
  <c r="I936" i="4"/>
  <c r="J936" i="4" s="1"/>
  <c r="K935" i="4"/>
  <c r="L935" i="4" s="1"/>
  <c r="I935" i="4"/>
  <c r="J935" i="4" s="1"/>
  <c r="K934" i="4"/>
  <c r="L934" i="4" s="1"/>
  <c r="I934" i="4"/>
  <c r="J934" i="4" s="1"/>
  <c r="K933" i="4"/>
  <c r="L933" i="4" s="1"/>
  <c r="I933" i="4"/>
  <c r="J933" i="4" s="1"/>
  <c r="K932" i="4"/>
  <c r="L932" i="4" s="1"/>
  <c r="I932" i="4"/>
  <c r="J932" i="4" s="1"/>
  <c r="K931" i="4"/>
  <c r="L931" i="4" s="1"/>
  <c r="I931" i="4"/>
  <c r="J931" i="4" s="1"/>
  <c r="K930" i="4"/>
  <c r="L930" i="4" s="1"/>
  <c r="I930" i="4"/>
  <c r="J930" i="4" s="1"/>
  <c r="K929" i="4"/>
  <c r="L929" i="4" s="1"/>
  <c r="I929" i="4"/>
  <c r="J929" i="4" s="1"/>
  <c r="K928" i="4"/>
  <c r="L928" i="4" s="1"/>
  <c r="I928" i="4"/>
  <c r="J928" i="4" s="1"/>
  <c r="K927" i="4"/>
  <c r="L927" i="4" s="1"/>
  <c r="I927" i="4"/>
  <c r="J927" i="4" s="1"/>
  <c r="K926" i="4"/>
  <c r="L926" i="4" s="1"/>
  <c r="I926" i="4"/>
  <c r="J926" i="4" s="1"/>
  <c r="K925" i="4"/>
  <c r="L925" i="4" s="1"/>
  <c r="I925" i="4"/>
  <c r="J925" i="4" s="1"/>
  <c r="K924" i="4"/>
  <c r="L924" i="4" s="1"/>
  <c r="I924" i="4"/>
  <c r="J924" i="4" s="1"/>
  <c r="K923" i="4"/>
  <c r="L923" i="4" s="1"/>
  <c r="I923" i="4"/>
  <c r="J923" i="4" s="1"/>
  <c r="K922" i="4"/>
  <c r="L922" i="4" s="1"/>
  <c r="I922" i="4"/>
  <c r="J922" i="4" s="1"/>
  <c r="K921" i="4"/>
  <c r="L921" i="4" s="1"/>
  <c r="I921" i="4"/>
  <c r="J921" i="4" s="1"/>
  <c r="K920" i="4"/>
  <c r="L920" i="4" s="1"/>
  <c r="I920" i="4"/>
  <c r="J920" i="4" s="1"/>
  <c r="K919" i="4"/>
  <c r="L919" i="4" s="1"/>
  <c r="I919" i="4"/>
  <c r="J919" i="4" s="1"/>
  <c r="K918" i="4"/>
  <c r="L918" i="4" s="1"/>
  <c r="I918" i="4"/>
  <c r="J918" i="4" s="1"/>
  <c r="K917" i="4"/>
  <c r="L917" i="4" s="1"/>
  <c r="I917" i="4"/>
  <c r="J917" i="4" s="1"/>
  <c r="K916" i="4"/>
  <c r="L916" i="4" s="1"/>
  <c r="I916" i="4"/>
  <c r="J916" i="4" s="1"/>
  <c r="K915" i="4"/>
  <c r="L915" i="4" s="1"/>
  <c r="I915" i="4"/>
  <c r="J915" i="4" s="1"/>
  <c r="K914" i="4"/>
  <c r="L914" i="4" s="1"/>
  <c r="I914" i="4"/>
  <c r="J914" i="4" s="1"/>
  <c r="K913" i="4"/>
  <c r="L913" i="4" s="1"/>
  <c r="I913" i="4"/>
  <c r="J913" i="4" s="1"/>
  <c r="K912" i="4"/>
  <c r="L912" i="4" s="1"/>
  <c r="I912" i="4"/>
  <c r="J912" i="4" s="1"/>
  <c r="K911" i="4"/>
  <c r="L911" i="4" s="1"/>
  <c r="I911" i="4"/>
  <c r="J911" i="4" s="1"/>
  <c r="K910" i="4"/>
  <c r="L910" i="4" s="1"/>
  <c r="I910" i="4"/>
  <c r="J910" i="4" s="1"/>
  <c r="K909" i="4"/>
  <c r="L909" i="4" s="1"/>
  <c r="I909" i="4"/>
  <c r="J909" i="4" s="1"/>
  <c r="K908" i="4"/>
  <c r="L908" i="4" s="1"/>
  <c r="I908" i="4"/>
  <c r="J908" i="4" s="1"/>
  <c r="K907" i="4"/>
  <c r="L907" i="4" s="1"/>
  <c r="I907" i="4"/>
  <c r="J907" i="4" s="1"/>
  <c r="K906" i="4"/>
  <c r="L906" i="4" s="1"/>
  <c r="I906" i="4"/>
  <c r="J906" i="4" s="1"/>
  <c r="K905" i="4"/>
  <c r="L905" i="4" s="1"/>
  <c r="I905" i="4"/>
  <c r="J905" i="4" s="1"/>
  <c r="K904" i="4"/>
  <c r="L904" i="4" s="1"/>
  <c r="I904" i="4"/>
  <c r="J904" i="4" s="1"/>
  <c r="K903" i="4"/>
  <c r="L903" i="4" s="1"/>
  <c r="I903" i="4"/>
  <c r="J903" i="4" s="1"/>
  <c r="K902" i="4"/>
  <c r="L902" i="4" s="1"/>
  <c r="I902" i="4"/>
  <c r="J902" i="4" s="1"/>
  <c r="K901" i="4"/>
  <c r="L901" i="4" s="1"/>
  <c r="I901" i="4"/>
  <c r="J901" i="4" s="1"/>
  <c r="K900" i="4"/>
  <c r="L900" i="4" s="1"/>
  <c r="I900" i="4"/>
  <c r="J900" i="4" s="1"/>
  <c r="K899" i="4"/>
  <c r="L899" i="4" s="1"/>
  <c r="I899" i="4"/>
  <c r="J899" i="4" s="1"/>
  <c r="K898" i="4"/>
  <c r="L898" i="4" s="1"/>
  <c r="I898" i="4"/>
  <c r="J898" i="4" s="1"/>
  <c r="K897" i="4"/>
  <c r="L897" i="4" s="1"/>
  <c r="I897" i="4"/>
  <c r="J897" i="4" s="1"/>
  <c r="K896" i="4"/>
  <c r="L896" i="4" s="1"/>
  <c r="I896" i="4"/>
  <c r="J896" i="4" s="1"/>
  <c r="K895" i="4"/>
  <c r="L895" i="4" s="1"/>
  <c r="I895" i="4"/>
  <c r="J895" i="4" s="1"/>
  <c r="K894" i="4"/>
  <c r="L894" i="4" s="1"/>
  <c r="I894" i="4"/>
  <c r="J894" i="4" s="1"/>
  <c r="K893" i="4"/>
  <c r="L893" i="4" s="1"/>
  <c r="I893" i="4"/>
  <c r="J893" i="4" s="1"/>
  <c r="K892" i="4"/>
  <c r="L892" i="4" s="1"/>
  <c r="I892" i="4"/>
  <c r="J892" i="4" s="1"/>
  <c r="K891" i="4"/>
  <c r="L891" i="4" s="1"/>
  <c r="I891" i="4"/>
  <c r="J891" i="4" s="1"/>
  <c r="K890" i="4"/>
  <c r="L890" i="4" s="1"/>
  <c r="I890" i="4"/>
  <c r="J890" i="4" s="1"/>
  <c r="K889" i="4"/>
  <c r="L889" i="4" s="1"/>
  <c r="I889" i="4"/>
  <c r="J889" i="4" s="1"/>
  <c r="K888" i="4"/>
  <c r="L888" i="4" s="1"/>
  <c r="I888" i="4"/>
  <c r="J888" i="4" s="1"/>
  <c r="K887" i="4"/>
  <c r="L887" i="4" s="1"/>
  <c r="I887" i="4"/>
  <c r="J887" i="4" s="1"/>
  <c r="K886" i="4"/>
  <c r="L886" i="4" s="1"/>
  <c r="I886" i="4"/>
  <c r="J886" i="4" s="1"/>
  <c r="K885" i="4"/>
  <c r="L885" i="4" s="1"/>
  <c r="I885" i="4"/>
  <c r="J885" i="4" s="1"/>
  <c r="K884" i="4"/>
  <c r="L884" i="4" s="1"/>
  <c r="I884" i="4"/>
  <c r="J884" i="4" s="1"/>
  <c r="K883" i="4"/>
  <c r="L883" i="4" s="1"/>
  <c r="I883" i="4"/>
  <c r="J883" i="4" s="1"/>
  <c r="K882" i="4"/>
  <c r="L882" i="4" s="1"/>
  <c r="I882" i="4"/>
  <c r="J882" i="4" s="1"/>
  <c r="K881" i="4"/>
  <c r="L881" i="4" s="1"/>
  <c r="I881" i="4"/>
  <c r="J881" i="4" s="1"/>
  <c r="K880" i="4"/>
  <c r="L880" i="4" s="1"/>
  <c r="I880" i="4"/>
  <c r="J880" i="4" s="1"/>
  <c r="K879" i="4"/>
  <c r="L879" i="4" s="1"/>
  <c r="I879" i="4"/>
  <c r="J879" i="4" s="1"/>
  <c r="K878" i="4"/>
  <c r="L878" i="4" s="1"/>
  <c r="I878" i="4"/>
  <c r="J878" i="4" s="1"/>
  <c r="K877" i="4"/>
  <c r="L877" i="4" s="1"/>
  <c r="I877" i="4"/>
  <c r="J877" i="4" s="1"/>
  <c r="K876" i="4"/>
  <c r="L876" i="4" s="1"/>
  <c r="I876" i="4"/>
  <c r="J876" i="4" s="1"/>
  <c r="K875" i="4"/>
  <c r="L875" i="4" s="1"/>
  <c r="I875" i="4"/>
  <c r="J875" i="4" s="1"/>
  <c r="K874" i="4"/>
  <c r="L874" i="4" s="1"/>
  <c r="I874" i="4"/>
  <c r="J874" i="4" s="1"/>
  <c r="K873" i="4"/>
  <c r="L873" i="4" s="1"/>
  <c r="I873" i="4"/>
  <c r="J873" i="4" s="1"/>
  <c r="K872" i="4"/>
  <c r="L872" i="4" s="1"/>
  <c r="I872" i="4"/>
  <c r="J872" i="4" s="1"/>
  <c r="K871" i="4"/>
  <c r="L871" i="4" s="1"/>
  <c r="I871" i="4"/>
  <c r="J871" i="4" s="1"/>
  <c r="K870" i="4"/>
  <c r="L870" i="4" s="1"/>
  <c r="I870" i="4"/>
  <c r="J870" i="4" s="1"/>
  <c r="K869" i="4"/>
  <c r="L869" i="4" s="1"/>
  <c r="I869" i="4"/>
  <c r="J869" i="4" s="1"/>
  <c r="K868" i="4"/>
  <c r="L868" i="4" s="1"/>
  <c r="I868" i="4"/>
  <c r="J868" i="4" s="1"/>
  <c r="K867" i="4"/>
  <c r="L867" i="4" s="1"/>
  <c r="I867" i="4"/>
  <c r="J867" i="4" s="1"/>
  <c r="K866" i="4"/>
  <c r="L866" i="4" s="1"/>
  <c r="I866" i="4"/>
  <c r="J866" i="4" s="1"/>
  <c r="K865" i="4"/>
  <c r="L865" i="4" s="1"/>
  <c r="I865" i="4"/>
  <c r="J865" i="4" s="1"/>
  <c r="K864" i="4"/>
  <c r="L864" i="4" s="1"/>
  <c r="I864" i="4"/>
  <c r="J864" i="4" s="1"/>
  <c r="K863" i="4"/>
  <c r="L863" i="4" s="1"/>
  <c r="I863" i="4"/>
  <c r="J863" i="4" s="1"/>
  <c r="K862" i="4"/>
  <c r="L862" i="4" s="1"/>
  <c r="I862" i="4"/>
  <c r="J862" i="4" s="1"/>
  <c r="K861" i="4"/>
  <c r="L861" i="4" s="1"/>
  <c r="I861" i="4"/>
  <c r="J861" i="4" s="1"/>
  <c r="K860" i="4"/>
  <c r="L860" i="4" s="1"/>
  <c r="I860" i="4"/>
  <c r="J860" i="4" s="1"/>
  <c r="K859" i="4"/>
  <c r="L859" i="4" s="1"/>
  <c r="I859" i="4"/>
  <c r="J859" i="4" s="1"/>
  <c r="K858" i="4"/>
  <c r="L858" i="4" s="1"/>
  <c r="I858" i="4"/>
  <c r="J858" i="4" s="1"/>
  <c r="K857" i="4"/>
  <c r="L857" i="4" s="1"/>
  <c r="I857" i="4"/>
  <c r="J857" i="4" s="1"/>
  <c r="K856" i="4"/>
  <c r="L856" i="4" s="1"/>
  <c r="I856" i="4"/>
  <c r="J856" i="4" s="1"/>
  <c r="K855" i="4"/>
  <c r="L855" i="4" s="1"/>
  <c r="I855" i="4"/>
  <c r="J855" i="4" s="1"/>
  <c r="K854" i="4"/>
  <c r="L854" i="4" s="1"/>
  <c r="I854" i="4"/>
  <c r="J854" i="4" s="1"/>
  <c r="K853" i="4"/>
  <c r="L853" i="4" s="1"/>
  <c r="I853" i="4"/>
  <c r="J853" i="4" s="1"/>
  <c r="K852" i="4"/>
  <c r="L852" i="4" s="1"/>
  <c r="I852" i="4"/>
  <c r="J852" i="4" s="1"/>
  <c r="K851" i="4"/>
  <c r="L851" i="4" s="1"/>
  <c r="I851" i="4"/>
  <c r="J851" i="4" s="1"/>
  <c r="K850" i="4"/>
  <c r="L850" i="4" s="1"/>
  <c r="I850" i="4"/>
  <c r="J850" i="4" s="1"/>
  <c r="K849" i="4"/>
  <c r="L849" i="4" s="1"/>
  <c r="I849" i="4"/>
  <c r="J849" i="4" s="1"/>
  <c r="K848" i="4"/>
  <c r="L848" i="4" s="1"/>
  <c r="I848" i="4"/>
  <c r="J848" i="4" s="1"/>
  <c r="K847" i="4"/>
  <c r="L847" i="4" s="1"/>
  <c r="I847" i="4"/>
  <c r="J847" i="4" s="1"/>
  <c r="K846" i="4"/>
  <c r="L846" i="4" s="1"/>
  <c r="I846" i="4"/>
  <c r="J846" i="4" s="1"/>
  <c r="K845" i="4"/>
  <c r="L845" i="4" s="1"/>
  <c r="I845" i="4"/>
  <c r="J845" i="4" s="1"/>
  <c r="K844" i="4"/>
  <c r="L844" i="4" s="1"/>
  <c r="I844" i="4"/>
  <c r="J844" i="4" s="1"/>
  <c r="K843" i="4"/>
  <c r="L843" i="4" s="1"/>
  <c r="I843" i="4"/>
  <c r="J843" i="4" s="1"/>
  <c r="K842" i="4"/>
  <c r="L842" i="4" s="1"/>
  <c r="I842" i="4"/>
  <c r="J842" i="4" s="1"/>
  <c r="K841" i="4"/>
  <c r="L841" i="4" s="1"/>
  <c r="I841" i="4"/>
  <c r="J841" i="4" s="1"/>
  <c r="K840" i="4"/>
  <c r="L840" i="4" s="1"/>
  <c r="I840" i="4"/>
  <c r="J840" i="4" s="1"/>
  <c r="K839" i="4"/>
  <c r="L839" i="4" s="1"/>
  <c r="I839" i="4"/>
  <c r="J839" i="4" s="1"/>
  <c r="K838" i="4"/>
  <c r="L838" i="4" s="1"/>
  <c r="I838" i="4"/>
  <c r="J838" i="4" s="1"/>
  <c r="K837" i="4"/>
  <c r="L837" i="4" s="1"/>
  <c r="I837" i="4"/>
  <c r="J837" i="4" s="1"/>
  <c r="K836" i="4"/>
  <c r="L836" i="4" s="1"/>
  <c r="I836" i="4"/>
  <c r="J836" i="4" s="1"/>
  <c r="K835" i="4"/>
  <c r="L835" i="4" s="1"/>
  <c r="I835" i="4"/>
  <c r="J835" i="4" s="1"/>
  <c r="K834" i="4"/>
  <c r="L834" i="4" s="1"/>
  <c r="I834" i="4"/>
  <c r="J834" i="4" s="1"/>
  <c r="K833" i="4"/>
  <c r="L833" i="4" s="1"/>
  <c r="I833" i="4"/>
  <c r="J833" i="4" s="1"/>
  <c r="K832" i="4"/>
  <c r="L832" i="4" s="1"/>
  <c r="I832" i="4"/>
  <c r="J832" i="4" s="1"/>
  <c r="K831" i="4"/>
  <c r="L831" i="4" s="1"/>
  <c r="I831" i="4"/>
  <c r="J831" i="4" s="1"/>
  <c r="K830" i="4"/>
  <c r="L830" i="4" s="1"/>
  <c r="I830" i="4"/>
  <c r="J830" i="4" s="1"/>
  <c r="K829" i="4"/>
  <c r="L829" i="4" s="1"/>
  <c r="I829" i="4"/>
  <c r="J829" i="4" s="1"/>
  <c r="K828" i="4"/>
  <c r="L828" i="4" s="1"/>
  <c r="I828" i="4"/>
  <c r="J828" i="4" s="1"/>
  <c r="K827" i="4"/>
  <c r="L827" i="4" s="1"/>
  <c r="I827" i="4"/>
  <c r="J827" i="4" s="1"/>
  <c r="K826" i="4"/>
  <c r="L826" i="4" s="1"/>
  <c r="I826" i="4"/>
  <c r="J826" i="4" s="1"/>
  <c r="K825" i="4"/>
  <c r="L825" i="4" s="1"/>
  <c r="I825" i="4"/>
  <c r="J825" i="4" s="1"/>
  <c r="K824" i="4"/>
  <c r="L824" i="4" s="1"/>
  <c r="I824" i="4"/>
  <c r="J824" i="4" s="1"/>
  <c r="K823" i="4"/>
  <c r="L823" i="4" s="1"/>
  <c r="I823" i="4"/>
  <c r="J823" i="4" s="1"/>
  <c r="K822" i="4"/>
  <c r="L822" i="4" s="1"/>
  <c r="I822" i="4"/>
  <c r="J822" i="4" s="1"/>
  <c r="K821" i="4"/>
  <c r="L821" i="4" s="1"/>
  <c r="I821" i="4"/>
  <c r="J821" i="4" s="1"/>
  <c r="K820" i="4"/>
  <c r="L820" i="4" s="1"/>
  <c r="I820" i="4"/>
  <c r="J820" i="4" s="1"/>
  <c r="K819" i="4"/>
  <c r="L819" i="4" s="1"/>
  <c r="I819" i="4"/>
  <c r="J819" i="4" s="1"/>
  <c r="K818" i="4"/>
  <c r="L818" i="4" s="1"/>
  <c r="I818" i="4"/>
  <c r="J818" i="4" s="1"/>
  <c r="K817" i="4"/>
  <c r="L817" i="4" s="1"/>
  <c r="I817" i="4"/>
  <c r="J817" i="4" s="1"/>
  <c r="K816" i="4"/>
  <c r="L816" i="4" s="1"/>
  <c r="I816" i="4"/>
  <c r="J816" i="4" s="1"/>
  <c r="K815" i="4"/>
  <c r="L815" i="4" s="1"/>
  <c r="I815" i="4"/>
  <c r="J815" i="4" s="1"/>
  <c r="K814" i="4"/>
  <c r="L814" i="4" s="1"/>
  <c r="I814" i="4"/>
  <c r="J814" i="4" s="1"/>
  <c r="K813" i="4"/>
  <c r="L813" i="4" s="1"/>
  <c r="I813" i="4"/>
  <c r="J813" i="4" s="1"/>
  <c r="K812" i="4"/>
  <c r="L812" i="4" s="1"/>
  <c r="I812" i="4"/>
  <c r="J812" i="4" s="1"/>
  <c r="K811" i="4"/>
  <c r="L811" i="4" s="1"/>
  <c r="I811" i="4"/>
  <c r="J811" i="4" s="1"/>
  <c r="K810" i="4"/>
  <c r="L810" i="4" s="1"/>
  <c r="I810" i="4"/>
  <c r="J810" i="4" s="1"/>
  <c r="K809" i="4"/>
  <c r="L809" i="4" s="1"/>
  <c r="I809" i="4"/>
  <c r="J809" i="4" s="1"/>
  <c r="K808" i="4"/>
  <c r="L808" i="4" s="1"/>
  <c r="I808" i="4"/>
  <c r="J808" i="4" s="1"/>
  <c r="K807" i="4"/>
  <c r="L807" i="4" s="1"/>
  <c r="I807" i="4"/>
  <c r="J807" i="4" s="1"/>
  <c r="K806" i="4"/>
  <c r="L806" i="4" s="1"/>
  <c r="I806" i="4"/>
  <c r="J806" i="4" s="1"/>
  <c r="K805" i="4"/>
  <c r="L805" i="4" s="1"/>
  <c r="I805" i="4"/>
  <c r="J805" i="4" s="1"/>
  <c r="K804" i="4"/>
  <c r="L804" i="4" s="1"/>
  <c r="I804" i="4"/>
  <c r="J804" i="4" s="1"/>
  <c r="K803" i="4"/>
  <c r="L803" i="4" s="1"/>
  <c r="I803" i="4"/>
  <c r="J803" i="4" s="1"/>
  <c r="K802" i="4"/>
  <c r="L802" i="4" s="1"/>
  <c r="I802" i="4"/>
  <c r="J802" i="4" s="1"/>
  <c r="K801" i="4"/>
  <c r="L801" i="4" s="1"/>
  <c r="I801" i="4"/>
  <c r="J801" i="4" s="1"/>
  <c r="K800" i="4"/>
  <c r="L800" i="4" s="1"/>
  <c r="I800" i="4"/>
  <c r="J800" i="4" s="1"/>
  <c r="K799" i="4"/>
  <c r="L799" i="4" s="1"/>
  <c r="I799" i="4"/>
  <c r="J799" i="4" s="1"/>
  <c r="K798" i="4"/>
  <c r="L798" i="4" s="1"/>
  <c r="I798" i="4"/>
  <c r="J798" i="4" s="1"/>
  <c r="K797" i="4"/>
  <c r="L797" i="4" s="1"/>
  <c r="I797" i="4"/>
  <c r="J797" i="4" s="1"/>
  <c r="K796" i="4"/>
  <c r="L796" i="4" s="1"/>
  <c r="I796" i="4"/>
  <c r="J796" i="4" s="1"/>
  <c r="K795" i="4"/>
  <c r="L795" i="4" s="1"/>
  <c r="I795" i="4"/>
  <c r="J795" i="4" s="1"/>
  <c r="K794" i="4"/>
  <c r="L794" i="4" s="1"/>
  <c r="I794" i="4"/>
  <c r="J794" i="4" s="1"/>
  <c r="K793" i="4"/>
  <c r="L793" i="4" s="1"/>
  <c r="I793" i="4"/>
  <c r="J793" i="4" s="1"/>
  <c r="K792" i="4"/>
  <c r="L792" i="4" s="1"/>
  <c r="I792" i="4"/>
  <c r="J792" i="4" s="1"/>
  <c r="K791" i="4"/>
  <c r="L791" i="4" s="1"/>
  <c r="I791" i="4"/>
  <c r="J791" i="4" s="1"/>
  <c r="K790" i="4"/>
  <c r="L790" i="4" s="1"/>
  <c r="I790" i="4"/>
  <c r="J790" i="4" s="1"/>
  <c r="K789" i="4"/>
  <c r="L789" i="4" s="1"/>
  <c r="I789" i="4"/>
  <c r="J789" i="4" s="1"/>
  <c r="K788" i="4"/>
  <c r="L788" i="4" s="1"/>
  <c r="I788" i="4"/>
  <c r="J788" i="4" s="1"/>
  <c r="K787" i="4"/>
  <c r="L787" i="4" s="1"/>
  <c r="I787" i="4"/>
  <c r="J787" i="4" s="1"/>
  <c r="K786" i="4"/>
  <c r="L786" i="4" s="1"/>
  <c r="I786" i="4"/>
  <c r="J786" i="4" s="1"/>
  <c r="K785" i="4"/>
  <c r="L785" i="4" s="1"/>
  <c r="I785" i="4"/>
  <c r="J785" i="4" s="1"/>
  <c r="K784" i="4"/>
  <c r="L784" i="4" s="1"/>
  <c r="I784" i="4"/>
  <c r="J784" i="4" s="1"/>
  <c r="K783" i="4"/>
  <c r="L783" i="4" s="1"/>
  <c r="I783" i="4"/>
  <c r="J783" i="4" s="1"/>
  <c r="K782" i="4"/>
  <c r="L782" i="4" s="1"/>
  <c r="I782" i="4"/>
  <c r="J782" i="4" s="1"/>
  <c r="K781" i="4"/>
  <c r="L781" i="4" s="1"/>
  <c r="I781" i="4"/>
  <c r="J781" i="4" s="1"/>
  <c r="K780" i="4"/>
  <c r="L780" i="4" s="1"/>
  <c r="I780" i="4"/>
  <c r="J780" i="4" s="1"/>
  <c r="K779" i="4"/>
  <c r="L779" i="4" s="1"/>
  <c r="I779" i="4"/>
  <c r="J779" i="4" s="1"/>
  <c r="K778" i="4"/>
  <c r="L778" i="4" s="1"/>
  <c r="I778" i="4"/>
  <c r="J778" i="4" s="1"/>
  <c r="K777" i="4"/>
  <c r="L777" i="4" s="1"/>
  <c r="I777" i="4"/>
  <c r="J777" i="4" s="1"/>
  <c r="K776" i="4"/>
  <c r="L776" i="4" s="1"/>
  <c r="I776" i="4"/>
  <c r="J776" i="4" s="1"/>
  <c r="K775" i="4"/>
  <c r="L775" i="4" s="1"/>
  <c r="I775" i="4"/>
  <c r="J775" i="4" s="1"/>
  <c r="K774" i="4"/>
  <c r="L774" i="4" s="1"/>
  <c r="I774" i="4"/>
  <c r="J774" i="4" s="1"/>
  <c r="K773" i="4"/>
  <c r="L773" i="4" s="1"/>
  <c r="I773" i="4"/>
  <c r="J773" i="4" s="1"/>
  <c r="K772" i="4"/>
  <c r="L772" i="4" s="1"/>
  <c r="I772" i="4"/>
  <c r="J772" i="4" s="1"/>
  <c r="K771" i="4"/>
  <c r="L771" i="4" s="1"/>
  <c r="I771" i="4"/>
  <c r="J771" i="4" s="1"/>
  <c r="K770" i="4"/>
  <c r="L770" i="4" s="1"/>
  <c r="I770" i="4"/>
  <c r="J770" i="4" s="1"/>
  <c r="K769" i="4"/>
  <c r="L769" i="4" s="1"/>
  <c r="I769" i="4"/>
  <c r="J769" i="4" s="1"/>
  <c r="K768" i="4"/>
  <c r="L768" i="4" s="1"/>
  <c r="I768" i="4"/>
  <c r="J768" i="4" s="1"/>
  <c r="K767" i="4"/>
  <c r="L767" i="4" s="1"/>
  <c r="I767" i="4"/>
  <c r="J767" i="4" s="1"/>
  <c r="K766" i="4"/>
  <c r="L766" i="4" s="1"/>
  <c r="I766" i="4"/>
  <c r="J766" i="4" s="1"/>
  <c r="K765" i="4"/>
  <c r="L765" i="4" s="1"/>
  <c r="I765" i="4"/>
  <c r="J765" i="4" s="1"/>
  <c r="K764" i="4"/>
  <c r="L764" i="4" s="1"/>
  <c r="I764" i="4"/>
  <c r="J764" i="4" s="1"/>
  <c r="K763" i="4"/>
  <c r="L763" i="4" s="1"/>
  <c r="I763" i="4"/>
  <c r="J763" i="4" s="1"/>
  <c r="K762" i="4"/>
  <c r="L762" i="4" s="1"/>
  <c r="I762" i="4"/>
  <c r="J762" i="4" s="1"/>
  <c r="K761" i="4"/>
  <c r="L761" i="4" s="1"/>
  <c r="I761" i="4"/>
  <c r="J761" i="4" s="1"/>
  <c r="K760" i="4"/>
  <c r="L760" i="4" s="1"/>
  <c r="I760" i="4"/>
  <c r="J760" i="4" s="1"/>
  <c r="K759" i="4"/>
  <c r="L759" i="4" s="1"/>
  <c r="I759" i="4"/>
  <c r="J759" i="4" s="1"/>
  <c r="K758" i="4"/>
  <c r="L758" i="4" s="1"/>
  <c r="I758" i="4"/>
  <c r="J758" i="4" s="1"/>
  <c r="K757" i="4"/>
  <c r="L757" i="4" s="1"/>
  <c r="I757" i="4"/>
  <c r="J757" i="4" s="1"/>
  <c r="K756" i="4"/>
  <c r="L756" i="4" s="1"/>
  <c r="I756" i="4"/>
  <c r="J756" i="4" s="1"/>
  <c r="K755" i="4"/>
  <c r="L755" i="4" s="1"/>
  <c r="I755" i="4"/>
  <c r="J755" i="4" s="1"/>
  <c r="K754" i="4"/>
  <c r="L754" i="4" s="1"/>
  <c r="I754" i="4"/>
  <c r="J754" i="4" s="1"/>
  <c r="K753" i="4"/>
  <c r="L753" i="4" s="1"/>
  <c r="I753" i="4"/>
  <c r="J753" i="4" s="1"/>
  <c r="K752" i="4"/>
  <c r="L752" i="4" s="1"/>
  <c r="I752" i="4"/>
  <c r="J752" i="4" s="1"/>
  <c r="K751" i="4"/>
  <c r="L751" i="4" s="1"/>
  <c r="I751" i="4"/>
  <c r="J751" i="4" s="1"/>
  <c r="K750" i="4"/>
  <c r="L750" i="4" s="1"/>
  <c r="I750" i="4"/>
  <c r="J750" i="4" s="1"/>
  <c r="K749" i="4"/>
  <c r="L749" i="4" s="1"/>
  <c r="I749" i="4"/>
  <c r="J749" i="4" s="1"/>
  <c r="K748" i="4"/>
  <c r="L748" i="4" s="1"/>
  <c r="I748" i="4"/>
  <c r="J748" i="4" s="1"/>
  <c r="K747" i="4"/>
  <c r="L747" i="4" s="1"/>
  <c r="I747" i="4"/>
  <c r="J747" i="4" s="1"/>
  <c r="K746" i="4"/>
  <c r="L746" i="4" s="1"/>
  <c r="I746" i="4"/>
  <c r="J746" i="4" s="1"/>
  <c r="K745" i="4"/>
  <c r="L745" i="4" s="1"/>
  <c r="I745" i="4"/>
  <c r="J745" i="4" s="1"/>
  <c r="K744" i="4"/>
  <c r="L744" i="4" s="1"/>
  <c r="I744" i="4"/>
  <c r="J744" i="4" s="1"/>
  <c r="K743" i="4"/>
  <c r="L743" i="4" s="1"/>
  <c r="I743" i="4"/>
  <c r="J743" i="4" s="1"/>
  <c r="K742" i="4"/>
  <c r="L742" i="4" s="1"/>
  <c r="I742" i="4"/>
  <c r="J742" i="4" s="1"/>
  <c r="K741" i="4"/>
  <c r="L741" i="4" s="1"/>
  <c r="I741" i="4"/>
  <c r="J741" i="4" s="1"/>
  <c r="K740" i="4"/>
  <c r="L740" i="4" s="1"/>
  <c r="I740" i="4"/>
  <c r="J740" i="4" s="1"/>
  <c r="K739" i="4"/>
  <c r="L739" i="4" s="1"/>
  <c r="I739" i="4"/>
  <c r="J739" i="4" s="1"/>
  <c r="K738" i="4"/>
  <c r="L738" i="4" s="1"/>
  <c r="I738" i="4"/>
  <c r="J738" i="4" s="1"/>
  <c r="K737" i="4"/>
  <c r="L737" i="4" s="1"/>
  <c r="I737" i="4"/>
  <c r="J737" i="4" s="1"/>
  <c r="K736" i="4"/>
  <c r="L736" i="4" s="1"/>
  <c r="I736" i="4"/>
  <c r="J736" i="4" s="1"/>
  <c r="K735" i="4"/>
  <c r="L735" i="4" s="1"/>
  <c r="I735" i="4"/>
  <c r="J735" i="4" s="1"/>
  <c r="K734" i="4"/>
  <c r="L734" i="4" s="1"/>
  <c r="I734" i="4"/>
  <c r="J734" i="4" s="1"/>
  <c r="K733" i="4"/>
  <c r="L733" i="4" s="1"/>
  <c r="I733" i="4"/>
  <c r="J733" i="4" s="1"/>
  <c r="K732" i="4"/>
  <c r="L732" i="4" s="1"/>
  <c r="I732" i="4"/>
  <c r="J732" i="4" s="1"/>
  <c r="K731" i="4"/>
  <c r="L731" i="4" s="1"/>
  <c r="I731" i="4"/>
  <c r="J731" i="4" s="1"/>
  <c r="K730" i="4"/>
  <c r="L730" i="4" s="1"/>
  <c r="I730" i="4"/>
  <c r="J730" i="4" s="1"/>
  <c r="K729" i="4"/>
  <c r="L729" i="4" s="1"/>
  <c r="I729" i="4"/>
  <c r="J729" i="4" s="1"/>
  <c r="K728" i="4"/>
  <c r="L728" i="4" s="1"/>
  <c r="I728" i="4"/>
  <c r="J728" i="4" s="1"/>
  <c r="K727" i="4"/>
  <c r="L727" i="4" s="1"/>
  <c r="I727" i="4"/>
  <c r="J727" i="4" s="1"/>
  <c r="K726" i="4"/>
  <c r="L726" i="4" s="1"/>
  <c r="I726" i="4"/>
  <c r="J726" i="4" s="1"/>
  <c r="K725" i="4"/>
  <c r="L725" i="4" s="1"/>
  <c r="I725" i="4"/>
  <c r="J725" i="4" s="1"/>
  <c r="K724" i="4"/>
  <c r="L724" i="4" s="1"/>
  <c r="I724" i="4"/>
  <c r="J724" i="4" s="1"/>
  <c r="K723" i="4"/>
  <c r="L723" i="4" s="1"/>
  <c r="I723" i="4"/>
  <c r="J723" i="4" s="1"/>
  <c r="K722" i="4"/>
  <c r="L722" i="4" s="1"/>
  <c r="I722" i="4"/>
  <c r="J722" i="4" s="1"/>
  <c r="K721" i="4"/>
  <c r="L721" i="4" s="1"/>
  <c r="I721" i="4"/>
  <c r="J721" i="4" s="1"/>
  <c r="K720" i="4"/>
  <c r="L720" i="4" s="1"/>
  <c r="I720" i="4"/>
  <c r="J720" i="4" s="1"/>
  <c r="K719" i="4"/>
  <c r="L719" i="4" s="1"/>
  <c r="I719" i="4"/>
  <c r="J719" i="4" s="1"/>
  <c r="K718" i="4"/>
  <c r="L718" i="4" s="1"/>
  <c r="I718" i="4"/>
  <c r="J718" i="4" s="1"/>
  <c r="K717" i="4"/>
  <c r="L717" i="4" s="1"/>
  <c r="I717" i="4"/>
  <c r="J717" i="4" s="1"/>
  <c r="K716" i="4"/>
  <c r="L716" i="4" s="1"/>
  <c r="I716" i="4"/>
  <c r="J716" i="4" s="1"/>
  <c r="K715" i="4"/>
  <c r="L715" i="4" s="1"/>
  <c r="I715" i="4"/>
  <c r="J715" i="4" s="1"/>
  <c r="K714" i="4"/>
  <c r="L714" i="4" s="1"/>
  <c r="I714" i="4"/>
  <c r="J714" i="4" s="1"/>
  <c r="K713" i="4"/>
  <c r="L713" i="4" s="1"/>
  <c r="I713" i="4"/>
  <c r="J713" i="4" s="1"/>
  <c r="K712" i="4"/>
  <c r="L712" i="4" s="1"/>
  <c r="I712" i="4"/>
  <c r="J712" i="4" s="1"/>
  <c r="K711" i="4"/>
  <c r="L711" i="4" s="1"/>
  <c r="I711" i="4"/>
  <c r="J711" i="4" s="1"/>
  <c r="K710" i="4"/>
  <c r="L710" i="4" s="1"/>
  <c r="I710" i="4"/>
  <c r="J710" i="4" s="1"/>
  <c r="K709" i="4"/>
  <c r="L709" i="4" s="1"/>
  <c r="I709" i="4"/>
  <c r="J709" i="4" s="1"/>
  <c r="K708" i="4"/>
  <c r="L708" i="4" s="1"/>
  <c r="I708" i="4"/>
  <c r="J708" i="4" s="1"/>
  <c r="K707" i="4"/>
  <c r="L707" i="4" s="1"/>
  <c r="I707" i="4"/>
  <c r="J707" i="4" s="1"/>
  <c r="K706" i="4"/>
  <c r="L706" i="4" s="1"/>
  <c r="I706" i="4"/>
  <c r="J706" i="4" s="1"/>
  <c r="K705" i="4"/>
  <c r="L705" i="4" s="1"/>
  <c r="I705" i="4"/>
  <c r="J705" i="4" s="1"/>
  <c r="K704" i="4"/>
  <c r="L704" i="4" s="1"/>
  <c r="I704" i="4"/>
  <c r="J704" i="4" s="1"/>
  <c r="K703" i="4"/>
  <c r="L703" i="4" s="1"/>
  <c r="I703" i="4"/>
  <c r="J703" i="4" s="1"/>
  <c r="K702" i="4"/>
  <c r="L702" i="4" s="1"/>
  <c r="I702" i="4"/>
  <c r="J702" i="4" s="1"/>
  <c r="K701" i="4"/>
  <c r="L701" i="4" s="1"/>
  <c r="I701" i="4"/>
  <c r="J701" i="4" s="1"/>
  <c r="K700" i="4"/>
  <c r="L700" i="4" s="1"/>
  <c r="I700" i="4"/>
  <c r="J700" i="4" s="1"/>
  <c r="K699" i="4"/>
  <c r="L699" i="4" s="1"/>
  <c r="I699" i="4"/>
  <c r="J699" i="4" s="1"/>
  <c r="K698" i="4"/>
  <c r="L698" i="4" s="1"/>
  <c r="I698" i="4"/>
  <c r="J698" i="4" s="1"/>
  <c r="K697" i="4"/>
  <c r="L697" i="4" s="1"/>
  <c r="I697" i="4"/>
  <c r="J697" i="4" s="1"/>
  <c r="K696" i="4"/>
  <c r="L696" i="4" s="1"/>
  <c r="I696" i="4"/>
  <c r="J696" i="4" s="1"/>
  <c r="K695" i="4"/>
  <c r="L695" i="4" s="1"/>
  <c r="I695" i="4"/>
  <c r="J695" i="4" s="1"/>
  <c r="K694" i="4"/>
  <c r="L694" i="4" s="1"/>
  <c r="I694" i="4"/>
  <c r="J694" i="4" s="1"/>
  <c r="K693" i="4"/>
  <c r="L693" i="4" s="1"/>
  <c r="I693" i="4"/>
  <c r="J693" i="4" s="1"/>
  <c r="K692" i="4"/>
  <c r="L692" i="4" s="1"/>
  <c r="I692" i="4"/>
  <c r="J692" i="4" s="1"/>
  <c r="K691" i="4"/>
  <c r="L691" i="4" s="1"/>
  <c r="I691" i="4"/>
  <c r="J691" i="4" s="1"/>
  <c r="K690" i="4"/>
  <c r="L690" i="4" s="1"/>
  <c r="I690" i="4"/>
  <c r="J690" i="4" s="1"/>
  <c r="K689" i="4"/>
  <c r="L689" i="4" s="1"/>
  <c r="I689" i="4"/>
  <c r="J689" i="4" s="1"/>
  <c r="K688" i="4"/>
  <c r="L688" i="4" s="1"/>
  <c r="I688" i="4"/>
  <c r="J688" i="4" s="1"/>
  <c r="K687" i="4"/>
  <c r="L687" i="4" s="1"/>
  <c r="I687" i="4"/>
  <c r="J687" i="4" s="1"/>
  <c r="K686" i="4"/>
  <c r="L686" i="4" s="1"/>
  <c r="I686" i="4"/>
  <c r="J686" i="4" s="1"/>
  <c r="K685" i="4"/>
  <c r="L685" i="4" s="1"/>
  <c r="I685" i="4"/>
  <c r="J685" i="4" s="1"/>
  <c r="K684" i="4"/>
  <c r="L684" i="4" s="1"/>
  <c r="I684" i="4"/>
  <c r="J684" i="4" s="1"/>
  <c r="K683" i="4"/>
  <c r="L683" i="4" s="1"/>
  <c r="I683" i="4"/>
  <c r="J683" i="4" s="1"/>
  <c r="K682" i="4"/>
  <c r="L682" i="4" s="1"/>
  <c r="I682" i="4"/>
  <c r="J682" i="4" s="1"/>
  <c r="K681" i="4"/>
  <c r="L681" i="4" s="1"/>
  <c r="I681" i="4"/>
  <c r="J681" i="4" s="1"/>
  <c r="K680" i="4"/>
  <c r="L680" i="4" s="1"/>
  <c r="I680" i="4"/>
  <c r="J680" i="4" s="1"/>
  <c r="K679" i="4"/>
  <c r="L679" i="4" s="1"/>
  <c r="I679" i="4"/>
  <c r="J679" i="4" s="1"/>
  <c r="K678" i="4"/>
  <c r="L678" i="4" s="1"/>
  <c r="I678" i="4"/>
  <c r="J678" i="4" s="1"/>
  <c r="K677" i="4"/>
  <c r="L677" i="4" s="1"/>
  <c r="I677" i="4"/>
  <c r="J677" i="4" s="1"/>
  <c r="K676" i="4"/>
  <c r="L676" i="4" s="1"/>
  <c r="I676" i="4"/>
  <c r="J676" i="4" s="1"/>
  <c r="K675" i="4"/>
  <c r="L675" i="4" s="1"/>
  <c r="I675" i="4"/>
  <c r="J675" i="4" s="1"/>
  <c r="K674" i="4"/>
  <c r="L674" i="4" s="1"/>
  <c r="I674" i="4"/>
  <c r="J674" i="4" s="1"/>
  <c r="K673" i="4"/>
  <c r="L673" i="4" s="1"/>
  <c r="I673" i="4"/>
  <c r="J673" i="4" s="1"/>
  <c r="K672" i="4"/>
  <c r="L672" i="4" s="1"/>
  <c r="I672" i="4"/>
  <c r="J672" i="4" s="1"/>
  <c r="K671" i="4"/>
  <c r="L671" i="4" s="1"/>
  <c r="I671" i="4"/>
  <c r="J671" i="4" s="1"/>
  <c r="K670" i="4"/>
  <c r="L670" i="4" s="1"/>
  <c r="I670" i="4"/>
  <c r="J670" i="4" s="1"/>
  <c r="K669" i="4"/>
  <c r="L669" i="4" s="1"/>
  <c r="I669" i="4"/>
  <c r="J669" i="4" s="1"/>
  <c r="K668" i="4"/>
  <c r="L668" i="4" s="1"/>
  <c r="I668" i="4"/>
  <c r="J668" i="4" s="1"/>
  <c r="K667" i="4"/>
  <c r="L667" i="4" s="1"/>
  <c r="I667" i="4"/>
  <c r="J667" i="4" s="1"/>
  <c r="K666" i="4"/>
  <c r="L666" i="4" s="1"/>
  <c r="I666" i="4"/>
  <c r="J666" i="4" s="1"/>
  <c r="K665" i="4"/>
  <c r="L665" i="4" s="1"/>
  <c r="I665" i="4"/>
  <c r="J665" i="4" s="1"/>
  <c r="K664" i="4"/>
  <c r="L664" i="4" s="1"/>
  <c r="I664" i="4"/>
  <c r="J664" i="4" s="1"/>
  <c r="K663" i="4"/>
  <c r="L663" i="4" s="1"/>
  <c r="I663" i="4"/>
  <c r="J663" i="4" s="1"/>
  <c r="K662" i="4"/>
  <c r="L662" i="4" s="1"/>
  <c r="I662" i="4"/>
  <c r="J662" i="4" s="1"/>
  <c r="K661" i="4"/>
  <c r="L661" i="4" s="1"/>
  <c r="I661" i="4"/>
  <c r="J661" i="4" s="1"/>
  <c r="K660" i="4"/>
  <c r="L660" i="4" s="1"/>
  <c r="I660" i="4"/>
  <c r="J660" i="4" s="1"/>
  <c r="K659" i="4"/>
  <c r="L659" i="4" s="1"/>
  <c r="I659" i="4"/>
  <c r="J659" i="4" s="1"/>
  <c r="K658" i="4"/>
  <c r="L658" i="4" s="1"/>
  <c r="I658" i="4"/>
  <c r="J658" i="4" s="1"/>
  <c r="K657" i="4"/>
  <c r="L657" i="4" s="1"/>
  <c r="I657" i="4"/>
  <c r="J657" i="4" s="1"/>
  <c r="K656" i="4"/>
  <c r="L656" i="4" s="1"/>
  <c r="I656" i="4"/>
  <c r="J656" i="4" s="1"/>
  <c r="K655" i="4"/>
  <c r="L655" i="4" s="1"/>
  <c r="I655" i="4"/>
  <c r="J655" i="4" s="1"/>
  <c r="K654" i="4"/>
  <c r="L654" i="4" s="1"/>
  <c r="I654" i="4"/>
  <c r="J654" i="4" s="1"/>
  <c r="K653" i="4"/>
  <c r="L653" i="4" s="1"/>
  <c r="I653" i="4"/>
  <c r="J653" i="4" s="1"/>
  <c r="K652" i="4"/>
  <c r="L652" i="4" s="1"/>
  <c r="I652" i="4"/>
  <c r="J652" i="4" s="1"/>
  <c r="K651" i="4"/>
  <c r="L651" i="4" s="1"/>
  <c r="I651" i="4"/>
  <c r="J651" i="4" s="1"/>
  <c r="K650" i="4"/>
  <c r="L650" i="4" s="1"/>
  <c r="I650" i="4"/>
  <c r="J650" i="4" s="1"/>
  <c r="K649" i="4"/>
  <c r="L649" i="4" s="1"/>
  <c r="I649" i="4"/>
  <c r="J649" i="4" s="1"/>
  <c r="K648" i="4"/>
  <c r="L648" i="4" s="1"/>
  <c r="I648" i="4"/>
  <c r="J648" i="4" s="1"/>
  <c r="K647" i="4"/>
  <c r="L647" i="4" s="1"/>
  <c r="I647" i="4"/>
  <c r="J647" i="4" s="1"/>
  <c r="K646" i="4"/>
  <c r="L646" i="4" s="1"/>
  <c r="I646" i="4"/>
  <c r="J646" i="4" s="1"/>
  <c r="K645" i="4"/>
  <c r="L645" i="4" s="1"/>
  <c r="I645" i="4"/>
  <c r="J645" i="4" s="1"/>
  <c r="K644" i="4"/>
  <c r="L644" i="4" s="1"/>
  <c r="I644" i="4"/>
  <c r="J644" i="4" s="1"/>
  <c r="K643" i="4"/>
  <c r="L643" i="4" s="1"/>
  <c r="I643" i="4"/>
  <c r="J643" i="4" s="1"/>
  <c r="K642" i="4"/>
  <c r="L642" i="4" s="1"/>
  <c r="I642" i="4"/>
  <c r="J642" i="4" s="1"/>
  <c r="K641" i="4"/>
  <c r="L641" i="4" s="1"/>
  <c r="I641" i="4"/>
  <c r="J641" i="4" s="1"/>
  <c r="K640" i="4"/>
  <c r="L640" i="4" s="1"/>
  <c r="I640" i="4"/>
  <c r="J640" i="4" s="1"/>
  <c r="K639" i="4"/>
  <c r="L639" i="4" s="1"/>
  <c r="I639" i="4"/>
  <c r="J639" i="4" s="1"/>
  <c r="K638" i="4"/>
  <c r="L638" i="4" s="1"/>
  <c r="I638" i="4"/>
  <c r="J638" i="4" s="1"/>
  <c r="K637" i="4"/>
  <c r="L637" i="4" s="1"/>
  <c r="I637" i="4"/>
  <c r="J637" i="4" s="1"/>
  <c r="K636" i="4"/>
  <c r="L636" i="4" s="1"/>
  <c r="I636" i="4"/>
  <c r="J636" i="4" s="1"/>
  <c r="K635" i="4"/>
  <c r="L635" i="4" s="1"/>
  <c r="I635" i="4"/>
  <c r="J635" i="4" s="1"/>
  <c r="K634" i="4"/>
  <c r="L634" i="4" s="1"/>
  <c r="I634" i="4"/>
  <c r="J634" i="4" s="1"/>
  <c r="K633" i="4"/>
  <c r="L633" i="4" s="1"/>
  <c r="I633" i="4"/>
  <c r="J633" i="4" s="1"/>
  <c r="K632" i="4"/>
  <c r="L632" i="4" s="1"/>
  <c r="I632" i="4"/>
  <c r="J632" i="4" s="1"/>
  <c r="K631" i="4"/>
  <c r="L631" i="4" s="1"/>
  <c r="I631" i="4"/>
  <c r="J631" i="4" s="1"/>
  <c r="K630" i="4"/>
  <c r="L630" i="4" s="1"/>
  <c r="I630" i="4"/>
  <c r="J630" i="4" s="1"/>
  <c r="K629" i="4"/>
  <c r="L629" i="4" s="1"/>
  <c r="I629" i="4"/>
  <c r="J629" i="4" s="1"/>
  <c r="K628" i="4"/>
  <c r="L628" i="4" s="1"/>
  <c r="I628" i="4"/>
  <c r="J628" i="4" s="1"/>
  <c r="K627" i="4"/>
  <c r="L627" i="4" s="1"/>
  <c r="I627" i="4"/>
  <c r="J627" i="4" s="1"/>
  <c r="K626" i="4"/>
  <c r="L626" i="4" s="1"/>
  <c r="I626" i="4"/>
  <c r="J626" i="4" s="1"/>
  <c r="K625" i="4"/>
  <c r="L625" i="4" s="1"/>
  <c r="I625" i="4"/>
  <c r="J625" i="4" s="1"/>
  <c r="K624" i="4"/>
  <c r="L624" i="4" s="1"/>
  <c r="I624" i="4"/>
  <c r="J624" i="4" s="1"/>
  <c r="K623" i="4"/>
  <c r="L623" i="4" s="1"/>
  <c r="I623" i="4"/>
  <c r="J623" i="4" s="1"/>
  <c r="K622" i="4"/>
  <c r="L622" i="4" s="1"/>
  <c r="I622" i="4"/>
  <c r="J622" i="4" s="1"/>
  <c r="K621" i="4"/>
  <c r="L621" i="4" s="1"/>
  <c r="I621" i="4"/>
  <c r="J621" i="4" s="1"/>
  <c r="K620" i="4"/>
  <c r="L620" i="4" s="1"/>
  <c r="I620" i="4"/>
  <c r="J620" i="4" s="1"/>
  <c r="K619" i="4"/>
  <c r="L619" i="4" s="1"/>
  <c r="I619" i="4"/>
  <c r="J619" i="4" s="1"/>
  <c r="K618" i="4"/>
  <c r="L618" i="4" s="1"/>
  <c r="I618" i="4"/>
  <c r="J618" i="4" s="1"/>
  <c r="K617" i="4"/>
  <c r="L617" i="4" s="1"/>
  <c r="I617" i="4"/>
  <c r="J617" i="4" s="1"/>
  <c r="K616" i="4"/>
  <c r="L616" i="4" s="1"/>
  <c r="I616" i="4"/>
  <c r="J616" i="4" s="1"/>
  <c r="K615" i="4"/>
  <c r="L615" i="4" s="1"/>
  <c r="I615" i="4"/>
  <c r="J615" i="4" s="1"/>
  <c r="K614" i="4"/>
  <c r="L614" i="4" s="1"/>
  <c r="I614" i="4"/>
  <c r="J614" i="4" s="1"/>
  <c r="K613" i="4"/>
  <c r="L613" i="4" s="1"/>
  <c r="I613" i="4"/>
  <c r="J613" i="4" s="1"/>
  <c r="K612" i="4"/>
  <c r="L612" i="4" s="1"/>
  <c r="I612" i="4"/>
  <c r="J612" i="4" s="1"/>
  <c r="K611" i="4"/>
  <c r="L611" i="4" s="1"/>
  <c r="I611" i="4"/>
  <c r="J611" i="4" s="1"/>
  <c r="K610" i="4"/>
  <c r="L610" i="4" s="1"/>
  <c r="I610" i="4"/>
  <c r="J610" i="4" s="1"/>
  <c r="K609" i="4"/>
  <c r="L609" i="4" s="1"/>
  <c r="I609" i="4"/>
  <c r="J609" i="4" s="1"/>
  <c r="K608" i="4"/>
  <c r="L608" i="4" s="1"/>
  <c r="I608" i="4"/>
  <c r="J608" i="4" s="1"/>
  <c r="K607" i="4"/>
  <c r="L607" i="4" s="1"/>
  <c r="I607" i="4"/>
  <c r="J607" i="4" s="1"/>
  <c r="K606" i="4"/>
  <c r="L606" i="4" s="1"/>
  <c r="I606" i="4"/>
  <c r="J606" i="4" s="1"/>
  <c r="K605" i="4"/>
  <c r="L605" i="4" s="1"/>
  <c r="I605" i="4"/>
  <c r="J605" i="4" s="1"/>
  <c r="K604" i="4"/>
  <c r="L604" i="4" s="1"/>
  <c r="I604" i="4"/>
  <c r="J604" i="4" s="1"/>
  <c r="K603" i="4"/>
  <c r="L603" i="4" s="1"/>
  <c r="I603" i="4"/>
  <c r="J603" i="4" s="1"/>
  <c r="K602" i="4"/>
  <c r="L602" i="4" s="1"/>
  <c r="I602" i="4"/>
  <c r="J602" i="4" s="1"/>
  <c r="K601" i="4"/>
  <c r="L601" i="4" s="1"/>
  <c r="I601" i="4"/>
  <c r="J601" i="4" s="1"/>
  <c r="K600" i="4"/>
  <c r="L600" i="4" s="1"/>
  <c r="I600" i="4"/>
  <c r="J600" i="4" s="1"/>
  <c r="K599" i="4"/>
  <c r="L599" i="4" s="1"/>
  <c r="I599" i="4"/>
  <c r="J599" i="4" s="1"/>
  <c r="K598" i="4"/>
  <c r="L598" i="4" s="1"/>
  <c r="I598" i="4"/>
  <c r="J598" i="4" s="1"/>
  <c r="K597" i="4"/>
  <c r="L597" i="4" s="1"/>
  <c r="I597" i="4"/>
  <c r="J597" i="4" s="1"/>
  <c r="K596" i="4"/>
  <c r="L596" i="4" s="1"/>
  <c r="I596" i="4"/>
  <c r="J596" i="4" s="1"/>
  <c r="K595" i="4"/>
  <c r="L595" i="4" s="1"/>
  <c r="I595" i="4"/>
  <c r="J595" i="4" s="1"/>
  <c r="K594" i="4"/>
  <c r="L594" i="4" s="1"/>
  <c r="I594" i="4"/>
  <c r="J594" i="4" s="1"/>
  <c r="K593" i="4"/>
  <c r="L593" i="4" s="1"/>
  <c r="I593" i="4"/>
  <c r="J593" i="4" s="1"/>
  <c r="K592" i="4"/>
  <c r="L592" i="4" s="1"/>
  <c r="I592" i="4"/>
  <c r="J592" i="4" s="1"/>
  <c r="K591" i="4"/>
  <c r="L591" i="4" s="1"/>
  <c r="I591" i="4"/>
  <c r="J591" i="4" s="1"/>
  <c r="K590" i="4"/>
  <c r="L590" i="4" s="1"/>
  <c r="I590" i="4"/>
  <c r="J590" i="4" s="1"/>
  <c r="K589" i="4"/>
  <c r="L589" i="4" s="1"/>
  <c r="I589" i="4"/>
  <c r="J589" i="4" s="1"/>
  <c r="K588" i="4"/>
  <c r="L588" i="4" s="1"/>
  <c r="I588" i="4"/>
  <c r="J588" i="4" s="1"/>
  <c r="K587" i="4"/>
  <c r="L587" i="4" s="1"/>
  <c r="I587" i="4"/>
  <c r="J587" i="4" s="1"/>
  <c r="K586" i="4"/>
  <c r="L586" i="4" s="1"/>
  <c r="I586" i="4"/>
  <c r="J586" i="4" s="1"/>
  <c r="K585" i="4"/>
  <c r="L585" i="4" s="1"/>
  <c r="I585" i="4"/>
  <c r="J585" i="4" s="1"/>
  <c r="K584" i="4"/>
  <c r="L584" i="4" s="1"/>
  <c r="I584" i="4"/>
  <c r="J584" i="4" s="1"/>
  <c r="K583" i="4"/>
  <c r="L583" i="4" s="1"/>
  <c r="I583" i="4"/>
  <c r="J583" i="4" s="1"/>
  <c r="K582" i="4"/>
  <c r="L582" i="4" s="1"/>
  <c r="I582" i="4"/>
  <c r="J582" i="4" s="1"/>
  <c r="K581" i="4"/>
  <c r="L581" i="4" s="1"/>
  <c r="I581" i="4"/>
  <c r="J581" i="4" s="1"/>
  <c r="K580" i="4"/>
  <c r="L580" i="4" s="1"/>
  <c r="I580" i="4"/>
  <c r="J580" i="4" s="1"/>
  <c r="K579" i="4"/>
  <c r="L579" i="4" s="1"/>
  <c r="I579" i="4"/>
  <c r="J579" i="4" s="1"/>
  <c r="K578" i="4"/>
  <c r="L578" i="4" s="1"/>
  <c r="I578" i="4"/>
  <c r="J578" i="4" s="1"/>
  <c r="K577" i="4"/>
  <c r="L577" i="4" s="1"/>
  <c r="I577" i="4"/>
  <c r="J577" i="4" s="1"/>
  <c r="K576" i="4"/>
  <c r="L576" i="4" s="1"/>
  <c r="I576" i="4"/>
  <c r="J576" i="4" s="1"/>
  <c r="K575" i="4"/>
  <c r="L575" i="4" s="1"/>
  <c r="I575" i="4"/>
  <c r="J575" i="4" s="1"/>
  <c r="K574" i="4"/>
  <c r="L574" i="4" s="1"/>
  <c r="I574" i="4"/>
  <c r="J574" i="4" s="1"/>
  <c r="K573" i="4"/>
  <c r="L573" i="4" s="1"/>
  <c r="I573" i="4"/>
  <c r="J573" i="4" s="1"/>
  <c r="K572" i="4"/>
  <c r="L572" i="4" s="1"/>
  <c r="I572" i="4"/>
  <c r="J572" i="4" s="1"/>
  <c r="K571" i="4"/>
  <c r="L571" i="4" s="1"/>
  <c r="I571" i="4"/>
  <c r="J571" i="4" s="1"/>
  <c r="K570" i="4"/>
  <c r="L570" i="4" s="1"/>
  <c r="I570" i="4"/>
  <c r="J570" i="4" s="1"/>
  <c r="K569" i="4"/>
  <c r="L569" i="4" s="1"/>
  <c r="I569" i="4"/>
  <c r="J569" i="4" s="1"/>
  <c r="K568" i="4"/>
  <c r="L568" i="4" s="1"/>
  <c r="I568" i="4"/>
  <c r="J568" i="4" s="1"/>
  <c r="K567" i="4"/>
  <c r="L567" i="4" s="1"/>
  <c r="I567" i="4"/>
  <c r="J567" i="4" s="1"/>
  <c r="K566" i="4"/>
  <c r="L566" i="4" s="1"/>
  <c r="I566" i="4"/>
  <c r="J566" i="4" s="1"/>
  <c r="K565" i="4"/>
  <c r="L565" i="4" s="1"/>
  <c r="I565" i="4"/>
  <c r="J565" i="4" s="1"/>
  <c r="K564" i="4"/>
  <c r="L564" i="4" s="1"/>
  <c r="I564" i="4"/>
  <c r="J564" i="4" s="1"/>
  <c r="K563" i="4"/>
  <c r="L563" i="4" s="1"/>
  <c r="I563" i="4"/>
  <c r="J563" i="4" s="1"/>
  <c r="K562" i="4"/>
  <c r="L562" i="4" s="1"/>
  <c r="I562" i="4"/>
  <c r="J562" i="4" s="1"/>
  <c r="K561" i="4"/>
  <c r="L561" i="4" s="1"/>
  <c r="I561" i="4"/>
  <c r="J561" i="4" s="1"/>
  <c r="K560" i="4"/>
  <c r="L560" i="4" s="1"/>
  <c r="I560" i="4"/>
  <c r="J560" i="4" s="1"/>
  <c r="K559" i="4"/>
  <c r="L559" i="4" s="1"/>
  <c r="I559" i="4"/>
  <c r="J559" i="4" s="1"/>
  <c r="K558" i="4"/>
  <c r="L558" i="4" s="1"/>
  <c r="I558" i="4"/>
  <c r="J558" i="4" s="1"/>
  <c r="K557" i="4"/>
  <c r="L557" i="4" s="1"/>
  <c r="I557" i="4"/>
  <c r="J557" i="4" s="1"/>
  <c r="K556" i="4"/>
  <c r="L556" i="4" s="1"/>
  <c r="I556" i="4"/>
  <c r="J556" i="4" s="1"/>
  <c r="K555" i="4"/>
  <c r="L555" i="4" s="1"/>
  <c r="I555" i="4"/>
  <c r="J555" i="4" s="1"/>
  <c r="K554" i="4"/>
  <c r="L554" i="4" s="1"/>
  <c r="I554" i="4"/>
  <c r="J554" i="4" s="1"/>
  <c r="K553" i="4"/>
  <c r="L553" i="4" s="1"/>
  <c r="I553" i="4"/>
  <c r="J553" i="4" s="1"/>
  <c r="K552" i="4"/>
  <c r="L552" i="4" s="1"/>
  <c r="I552" i="4"/>
  <c r="J552" i="4" s="1"/>
  <c r="K551" i="4"/>
  <c r="L551" i="4" s="1"/>
  <c r="I551" i="4"/>
  <c r="J551" i="4" s="1"/>
  <c r="K550" i="4"/>
  <c r="L550" i="4" s="1"/>
  <c r="I550" i="4"/>
  <c r="J550" i="4" s="1"/>
  <c r="K549" i="4"/>
  <c r="L549" i="4" s="1"/>
  <c r="I549" i="4"/>
  <c r="J549" i="4" s="1"/>
  <c r="K548" i="4"/>
  <c r="L548" i="4" s="1"/>
  <c r="I548" i="4"/>
  <c r="J548" i="4" s="1"/>
  <c r="K547" i="4"/>
  <c r="L547" i="4" s="1"/>
  <c r="I547" i="4"/>
  <c r="J547" i="4" s="1"/>
  <c r="K546" i="4"/>
  <c r="L546" i="4" s="1"/>
  <c r="I546" i="4"/>
  <c r="J546" i="4" s="1"/>
  <c r="K545" i="4"/>
  <c r="L545" i="4" s="1"/>
  <c r="I545" i="4"/>
  <c r="J545" i="4" s="1"/>
  <c r="K544" i="4"/>
  <c r="L544" i="4" s="1"/>
  <c r="I544" i="4"/>
  <c r="J544" i="4" s="1"/>
  <c r="K543" i="4"/>
  <c r="L543" i="4" s="1"/>
  <c r="I543" i="4"/>
  <c r="J543" i="4" s="1"/>
  <c r="K542" i="4"/>
  <c r="L542" i="4" s="1"/>
  <c r="I542" i="4"/>
  <c r="J542" i="4" s="1"/>
  <c r="K541" i="4"/>
  <c r="L541" i="4" s="1"/>
  <c r="I541" i="4"/>
  <c r="J541" i="4" s="1"/>
  <c r="K540" i="4"/>
  <c r="L540" i="4" s="1"/>
  <c r="I540" i="4"/>
  <c r="J540" i="4" s="1"/>
  <c r="K539" i="4"/>
  <c r="L539" i="4" s="1"/>
  <c r="I539" i="4"/>
  <c r="J539" i="4" s="1"/>
  <c r="K538" i="4"/>
  <c r="L538" i="4" s="1"/>
  <c r="I538" i="4"/>
  <c r="J538" i="4" s="1"/>
  <c r="K537" i="4"/>
  <c r="L537" i="4" s="1"/>
  <c r="I537" i="4"/>
  <c r="J537" i="4" s="1"/>
  <c r="K536" i="4"/>
  <c r="L536" i="4" s="1"/>
  <c r="I536" i="4"/>
  <c r="J536" i="4" s="1"/>
  <c r="K535" i="4"/>
  <c r="L535" i="4" s="1"/>
  <c r="I535" i="4"/>
  <c r="J535" i="4" s="1"/>
  <c r="K534" i="4"/>
  <c r="L534" i="4" s="1"/>
  <c r="I534" i="4"/>
  <c r="J534" i="4" s="1"/>
  <c r="K533" i="4"/>
  <c r="L533" i="4" s="1"/>
  <c r="I533" i="4"/>
  <c r="J533" i="4" s="1"/>
  <c r="K532" i="4"/>
  <c r="L532" i="4" s="1"/>
  <c r="I532" i="4"/>
  <c r="J532" i="4" s="1"/>
  <c r="K531" i="4"/>
  <c r="L531" i="4" s="1"/>
  <c r="I531" i="4"/>
  <c r="J531" i="4" s="1"/>
  <c r="K530" i="4"/>
  <c r="L530" i="4" s="1"/>
  <c r="I530" i="4"/>
  <c r="J530" i="4" s="1"/>
  <c r="K529" i="4"/>
  <c r="L529" i="4" s="1"/>
  <c r="I529" i="4"/>
  <c r="J529" i="4" s="1"/>
  <c r="K528" i="4"/>
  <c r="L528" i="4" s="1"/>
  <c r="I528" i="4"/>
  <c r="J528" i="4" s="1"/>
  <c r="K527" i="4"/>
  <c r="L527" i="4" s="1"/>
  <c r="I527" i="4"/>
  <c r="J527" i="4" s="1"/>
  <c r="K526" i="4"/>
  <c r="L526" i="4" s="1"/>
  <c r="I526" i="4"/>
  <c r="J526" i="4" s="1"/>
  <c r="K525" i="4"/>
  <c r="L525" i="4" s="1"/>
  <c r="I525" i="4"/>
  <c r="J525" i="4" s="1"/>
  <c r="K524" i="4"/>
  <c r="L524" i="4" s="1"/>
  <c r="I524" i="4"/>
  <c r="J524" i="4" s="1"/>
  <c r="K523" i="4"/>
  <c r="L523" i="4" s="1"/>
  <c r="I523" i="4"/>
  <c r="J523" i="4" s="1"/>
  <c r="K522" i="4"/>
  <c r="L522" i="4" s="1"/>
  <c r="I522" i="4"/>
  <c r="J522" i="4" s="1"/>
  <c r="K521" i="4"/>
  <c r="L521" i="4" s="1"/>
  <c r="I521" i="4"/>
  <c r="J521" i="4" s="1"/>
  <c r="K520" i="4"/>
  <c r="L520" i="4" s="1"/>
  <c r="I520" i="4"/>
  <c r="J520" i="4" s="1"/>
  <c r="K519" i="4"/>
  <c r="L519" i="4" s="1"/>
  <c r="I519" i="4"/>
  <c r="J519" i="4" s="1"/>
  <c r="K518" i="4"/>
  <c r="L518" i="4" s="1"/>
  <c r="I518" i="4"/>
  <c r="J518" i="4" s="1"/>
  <c r="K517" i="4"/>
  <c r="L517" i="4" s="1"/>
  <c r="I517" i="4"/>
  <c r="J517" i="4" s="1"/>
  <c r="K516" i="4"/>
  <c r="L516" i="4" s="1"/>
  <c r="I516" i="4"/>
  <c r="J516" i="4" s="1"/>
  <c r="K515" i="4"/>
  <c r="L515" i="4" s="1"/>
  <c r="I515" i="4"/>
  <c r="J515" i="4" s="1"/>
  <c r="K514" i="4"/>
  <c r="L514" i="4" s="1"/>
  <c r="I514" i="4"/>
  <c r="J514" i="4" s="1"/>
  <c r="K513" i="4"/>
  <c r="L513" i="4" s="1"/>
  <c r="I513" i="4"/>
  <c r="J513" i="4" s="1"/>
  <c r="K512" i="4"/>
  <c r="L512" i="4" s="1"/>
  <c r="I512" i="4"/>
  <c r="J512" i="4" s="1"/>
  <c r="K511" i="4"/>
  <c r="L511" i="4" s="1"/>
  <c r="I511" i="4"/>
  <c r="J511" i="4" s="1"/>
  <c r="K510" i="4"/>
  <c r="L510" i="4" s="1"/>
  <c r="I510" i="4"/>
  <c r="J510" i="4" s="1"/>
  <c r="K509" i="4"/>
  <c r="L509" i="4" s="1"/>
  <c r="I509" i="4"/>
  <c r="J509" i="4" s="1"/>
  <c r="K508" i="4"/>
  <c r="L508" i="4" s="1"/>
  <c r="I508" i="4"/>
  <c r="J508" i="4" s="1"/>
  <c r="K507" i="4"/>
  <c r="L507" i="4" s="1"/>
  <c r="I507" i="4"/>
  <c r="J507" i="4" s="1"/>
  <c r="K506" i="4"/>
  <c r="L506" i="4" s="1"/>
  <c r="I506" i="4"/>
  <c r="J506" i="4" s="1"/>
  <c r="K505" i="4"/>
  <c r="L505" i="4" s="1"/>
  <c r="I505" i="4"/>
  <c r="J505" i="4" s="1"/>
  <c r="K504" i="4"/>
  <c r="L504" i="4" s="1"/>
  <c r="I504" i="4"/>
  <c r="J504" i="4" s="1"/>
  <c r="K503" i="4"/>
  <c r="L503" i="4" s="1"/>
  <c r="I503" i="4"/>
  <c r="J503" i="4" s="1"/>
  <c r="K502" i="4"/>
  <c r="L502" i="4" s="1"/>
  <c r="I502" i="4"/>
  <c r="J502" i="4" s="1"/>
  <c r="K501" i="4"/>
  <c r="L501" i="4" s="1"/>
  <c r="I501" i="4"/>
  <c r="J501" i="4" s="1"/>
  <c r="K500" i="4"/>
  <c r="L500" i="4" s="1"/>
  <c r="I500" i="4"/>
  <c r="J500" i="4" s="1"/>
  <c r="K499" i="4"/>
  <c r="L499" i="4" s="1"/>
  <c r="I499" i="4"/>
  <c r="J499" i="4" s="1"/>
  <c r="K498" i="4"/>
  <c r="L498" i="4" s="1"/>
  <c r="I498" i="4"/>
  <c r="J498" i="4" s="1"/>
  <c r="K497" i="4"/>
  <c r="L497" i="4" s="1"/>
  <c r="I497" i="4"/>
  <c r="J497" i="4" s="1"/>
  <c r="K496" i="4"/>
  <c r="L496" i="4" s="1"/>
  <c r="I496" i="4"/>
  <c r="J496" i="4" s="1"/>
  <c r="K495" i="4"/>
  <c r="L495" i="4" s="1"/>
  <c r="I495" i="4"/>
  <c r="J495" i="4" s="1"/>
  <c r="K494" i="4"/>
  <c r="L494" i="4" s="1"/>
  <c r="I494" i="4"/>
  <c r="J494" i="4" s="1"/>
  <c r="K493" i="4"/>
  <c r="L493" i="4" s="1"/>
  <c r="I493" i="4"/>
  <c r="J493" i="4" s="1"/>
  <c r="K492" i="4"/>
  <c r="L492" i="4" s="1"/>
  <c r="I492" i="4"/>
  <c r="J492" i="4" s="1"/>
  <c r="K491" i="4"/>
  <c r="L491" i="4" s="1"/>
  <c r="I491" i="4"/>
  <c r="J491" i="4" s="1"/>
  <c r="K490" i="4"/>
  <c r="L490" i="4" s="1"/>
  <c r="I490" i="4"/>
  <c r="J490" i="4" s="1"/>
  <c r="K489" i="4"/>
  <c r="L489" i="4" s="1"/>
  <c r="I489" i="4"/>
  <c r="J489" i="4" s="1"/>
  <c r="K488" i="4"/>
  <c r="L488" i="4" s="1"/>
  <c r="I488" i="4"/>
  <c r="J488" i="4" s="1"/>
  <c r="K487" i="4"/>
  <c r="L487" i="4" s="1"/>
  <c r="I487" i="4"/>
  <c r="J487" i="4" s="1"/>
  <c r="K486" i="4"/>
  <c r="L486" i="4" s="1"/>
  <c r="I486" i="4"/>
  <c r="J486" i="4" s="1"/>
  <c r="K485" i="4"/>
  <c r="L485" i="4" s="1"/>
  <c r="I485" i="4"/>
  <c r="J485" i="4" s="1"/>
  <c r="K484" i="4"/>
  <c r="L484" i="4" s="1"/>
  <c r="I484" i="4"/>
  <c r="J484" i="4" s="1"/>
  <c r="K483" i="4"/>
  <c r="L483" i="4" s="1"/>
  <c r="I483" i="4"/>
  <c r="J483" i="4" s="1"/>
  <c r="K482" i="4"/>
  <c r="L482" i="4" s="1"/>
  <c r="I482" i="4"/>
  <c r="J482" i="4" s="1"/>
  <c r="K481" i="4"/>
  <c r="L481" i="4" s="1"/>
  <c r="I481" i="4"/>
  <c r="J481" i="4" s="1"/>
  <c r="K480" i="4"/>
  <c r="L480" i="4" s="1"/>
  <c r="I480" i="4"/>
  <c r="J480" i="4" s="1"/>
  <c r="K479" i="4"/>
  <c r="L479" i="4" s="1"/>
  <c r="I479" i="4"/>
  <c r="J479" i="4" s="1"/>
  <c r="K478" i="4"/>
  <c r="L478" i="4" s="1"/>
  <c r="I478" i="4"/>
  <c r="J478" i="4" s="1"/>
  <c r="K477" i="4"/>
  <c r="L477" i="4" s="1"/>
  <c r="I477" i="4"/>
  <c r="J477" i="4" s="1"/>
  <c r="K476" i="4"/>
  <c r="L476" i="4" s="1"/>
  <c r="I476" i="4"/>
  <c r="J476" i="4" s="1"/>
  <c r="K475" i="4"/>
  <c r="L475" i="4" s="1"/>
  <c r="I475" i="4"/>
  <c r="J475" i="4" s="1"/>
  <c r="K474" i="4"/>
  <c r="L474" i="4" s="1"/>
  <c r="I474" i="4"/>
  <c r="J474" i="4" s="1"/>
  <c r="K473" i="4"/>
  <c r="L473" i="4" s="1"/>
  <c r="I473" i="4"/>
  <c r="J473" i="4" s="1"/>
  <c r="K472" i="4"/>
  <c r="L472" i="4" s="1"/>
  <c r="I472" i="4"/>
  <c r="J472" i="4" s="1"/>
  <c r="K471" i="4"/>
  <c r="L471" i="4" s="1"/>
  <c r="I471" i="4"/>
  <c r="J471" i="4" s="1"/>
  <c r="K470" i="4"/>
  <c r="L470" i="4" s="1"/>
  <c r="I470" i="4"/>
  <c r="J470" i="4" s="1"/>
  <c r="K469" i="4"/>
  <c r="L469" i="4" s="1"/>
  <c r="I469" i="4"/>
  <c r="J469" i="4" s="1"/>
  <c r="K468" i="4"/>
  <c r="L468" i="4" s="1"/>
  <c r="I468" i="4"/>
  <c r="J468" i="4" s="1"/>
  <c r="K467" i="4"/>
  <c r="L467" i="4" s="1"/>
  <c r="I467" i="4"/>
  <c r="J467" i="4" s="1"/>
  <c r="K466" i="4"/>
  <c r="L466" i="4" s="1"/>
  <c r="I466" i="4"/>
  <c r="J466" i="4" s="1"/>
  <c r="K465" i="4"/>
  <c r="L465" i="4" s="1"/>
  <c r="I465" i="4"/>
  <c r="J465" i="4" s="1"/>
  <c r="K464" i="4"/>
  <c r="L464" i="4" s="1"/>
  <c r="I464" i="4"/>
  <c r="J464" i="4" s="1"/>
  <c r="K463" i="4"/>
  <c r="L463" i="4" s="1"/>
  <c r="I463" i="4"/>
  <c r="J463" i="4" s="1"/>
  <c r="K462" i="4"/>
  <c r="L462" i="4" s="1"/>
  <c r="I462" i="4"/>
  <c r="J462" i="4" s="1"/>
  <c r="K461" i="4"/>
  <c r="L461" i="4" s="1"/>
  <c r="I461" i="4"/>
  <c r="J461" i="4" s="1"/>
  <c r="K460" i="4"/>
  <c r="L460" i="4" s="1"/>
  <c r="I460" i="4"/>
  <c r="J460" i="4" s="1"/>
  <c r="K459" i="4"/>
  <c r="L459" i="4" s="1"/>
  <c r="I459" i="4"/>
  <c r="J459" i="4" s="1"/>
  <c r="K458" i="4"/>
  <c r="L458" i="4" s="1"/>
  <c r="I458" i="4"/>
  <c r="J458" i="4" s="1"/>
  <c r="K457" i="4"/>
  <c r="L457" i="4" s="1"/>
  <c r="I457" i="4"/>
  <c r="J457" i="4" s="1"/>
  <c r="K456" i="4"/>
  <c r="L456" i="4" s="1"/>
  <c r="I456" i="4"/>
  <c r="J456" i="4" s="1"/>
  <c r="K455" i="4"/>
  <c r="L455" i="4" s="1"/>
  <c r="I455" i="4"/>
  <c r="J455" i="4" s="1"/>
  <c r="K454" i="4"/>
  <c r="L454" i="4" s="1"/>
  <c r="I454" i="4"/>
  <c r="J454" i="4" s="1"/>
  <c r="K453" i="4"/>
  <c r="L453" i="4" s="1"/>
  <c r="I453" i="4"/>
  <c r="J453" i="4" s="1"/>
  <c r="K452" i="4"/>
  <c r="L452" i="4" s="1"/>
  <c r="I452" i="4"/>
  <c r="J452" i="4" s="1"/>
  <c r="K451" i="4"/>
  <c r="L451" i="4" s="1"/>
  <c r="I451" i="4"/>
  <c r="J451" i="4" s="1"/>
  <c r="K450" i="4"/>
  <c r="L450" i="4" s="1"/>
  <c r="I450" i="4"/>
  <c r="J450" i="4" s="1"/>
  <c r="K449" i="4"/>
  <c r="L449" i="4" s="1"/>
  <c r="I449" i="4"/>
  <c r="J449" i="4" s="1"/>
  <c r="K448" i="4"/>
  <c r="L448" i="4" s="1"/>
  <c r="I448" i="4"/>
  <c r="J448" i="4" s="1"/>
  <c r="K447" i="4"/>
  <c r="L447" i="4" s="1"/>
  <c r="I447" i="4"/>
  <c r="J447" i="4" s="1"/>
  <c r="K446" i="4"/>
  <c r="L446" i="4" s="1"/>
  <c r="I446" i="4"/>
  <c r="J446" i="4" s="1"/>
  <c r="K445" i="4"/>
  <c r="L445" i="4" s="1"/>
  <c r="I445" i="4"/>
  <c r="J445" i="4" s="1"/>
  <c r="K444" i="4"/>
  <c r="L444" i="4" s="1"/>
  <c r="I444" i="4"/>
  <c r="J444" i="4" s="1"/>
  <c r="K443" i="4"/>
  <c r="L443" i="4" s="1"/>
  <c r="I443" i="4"/>
  <c r="J443" i="4" s="1"/>
  <c r="K442" i="4"/>
  <c r="L442" i="4" s="1"/>
  <c r="I442" i="4"/>
  <c r="J442" i="4" s="1"/>
  <c r="K441" i="4"/>
  <c r="L441" i="4" s="1"/>
  <c r="I441" i="4"/>
  <c r="J441" i="4" s="1"/>
  <c r="K440" i="4"/>
  <c r="L440" i="4" s="1"/>
  <c r="I440" i="4"/>
  <c r="J440" i="4" s="1"/>
  <c r="K439" i="4"/>
  <c r="L439" i="4" s="1"/>
  <c r="I439" i="4"/>
  <c r="J439" i="4" s="1"/>
  <c r="K438" i="4"/>
  <c r="L438" i="4" s="1"/>
  <c r="I438" i="4"/>
  <c r="J438" i="4" s="1"/>
  <c r="K437" i="4"/>
  <c r="L437" i="4" s="1"/>
  <c r="I437" i="4"/>
  <c r="J437" i="4" s="1"/>
  <c r="K436" i="4"/>
  <c r="L436" i="4" s="1"/>
  <c r="I436" i="4"/>
  <c r="J436" i="4" s="1"/>
  <c r="K435" i="4"/>
  <c r="L435" i="4" s="1"/>
  <c r="I435" i="4"/>
  <c r="J435" i="4" s="1"/>
  <c r="K434" i="4"/>
  <c r="L434" i="4" s="1"/>
  <c r="I434" i="4"/>
  <c r="J434" i="4" s="1"/>
  <c r="K433" i="4"/>
  <c r="L433" i="4" s="1"/>
  <c r="I433" i="4"/>
  <c r="J433" i="4" s="1"/>
  <c r="K432" i="4"/>
  <c r="L432" i="4" s="1"/>
  <c r="I432" i="4"/>
  <c r="J432" i="4" s="1"/>
  <c r="K431" i="4"/>
  <c r="L431" i="4" s="1"/>
  <c r="I431" i="4"/>
  <c r="J431" i="4" s="1"/>
  <c r="K430" i="4"/>
  <c r="L430" i="4" s="1"/>
  <c r="I430" i="4"/>
  <c r="J430" i="4" s="1"/>
  <c r="K429" i="4"/>
  <c r="L429" i="4" s="1"/>
  <c r="I429" i="4"/>
  <c r="J429" i="4" s="1"/>
  <c r="K428" i="4"/>
  <c r="L428" i="4" s="1"/>
  <c r="I428" i="4"/>
  <c r="J428" i="4" s="1"/>
  <c r="K427" i="4"/>
  <c r="L427" i="4" s="1"/>
  <c r="I427" i="4"/>
  <c r="J427" i="4" s="1"/>
  <c r="K426" i="4"/>
  <c r="L426" i="4" s="1"/>
  <c r="I426" i="4"/>
  <c r="J426" i="4" s="1"/>
  <c r="K425" i="4"/>
  <c r="L425" i="4" s="1"/>
  <c r="I425" i="4"/>
  <c r="J425" i="4" s="1"/>
  <c r="K424" i="4"/>
  <c r="L424" i="4" s="1"/>
  <c r="I424" i="4"/>
  <c r="J424" i="4" s="1"/>
  <c r="K423" i="4"/>
  <c r="L423" i="4" s="1"/>
  <c r="I423" i="4"/>
  <c r="J423" i="4" s="1"/>
  <c r="K422" i="4"/>
  <c r="L422" i="4" s="1"/>
  <c r="I422" i="4"/>
  <c r="J422" i="4" s="1"/>
  <c r="K421" i="4"/>
  <c r="L421" i="4" s="1"/>
  <c r="I421" i="4"/>
  <c r="J421" i="4" s="1"/>
  <c r="K420" i="4"/>
  <c r="L420" i="4" s="1"/>
  <c r="I420" i="4"/>
  <c r="J420" i="4" s="1"/>
  <c r="K419" i="4"/>
  <c r="L419" i="4" s="1"/>
  <c r="I419" i="4"/>
  <c r="J419" i="4" s="1"/>
  <c r="K418" i="4"/>
  <c r="L418" i="4" s="1"/>
  <c r="I418" i="4"/>
  <c r="J418" i="4" s="1"/>
  <c r="K417" i="4"/>
  <c r="L417" i="4" s="1"/>
  <c r="I417" i="4"/>
  <c r="J417" i="4" s="1"/>
  <c r="K416" i="4"/>
  <c r="L416" i="4" s="1"/>
  <c r="I416" i="4"/>
  <c r="J416" i="4" s="1"/>
  <c r="K415" i="4"/>
  <c r="L415" i="4" s="1"/>
  <c r="I415" i="4"/>
  <c r="J415" i="4" s="1"/>
  <c r="K414" i="4"/>
  <c r="L414" i="4" s="1"/>
  <c r="I414" i="4"/>
  <c r="J414" i="4" s="1"/>
  <c r="K413" i="4"/>
  <c r="L413" i="4" s="1"/>
  <c r="I413" i="4"/>
  <c r="J413" i="4" s="1"/>
  <c r="K412" i="4"/>
  <c r="L412" i="4" s="1"/>
  <c r="I412" i="4"/>
  <c r="J412" i="4" s="1"/>
  <c r="K411" i="4"/>
  <c r="L411" i="4" s="1"/>
  <c r="I411" i="4"/>
  <c r="J411" i="4" s="1"/>
  <c r="K410" i="4"/>
  <c r="L410" i="4" s="1"/>
  <c r="I410" i="4"/>
  <c r="J410" i="4" s="1"/>
  <c r="K409" i="4"/>
  <c r="L409" i="4" s="1"/>
  <c r="I409" i="4"/>
  <c r="J409" i="4" s="1"/>
  <c r="K408" i="4"/>
  <c r="L408" i="4" s="1"/>
  <c r="I408" i="4"/>
  <c r="J408" i="4" s="1"/>
  <c r="K407" i="4"/>
  <c r="L407" i="4" s="1"/>
  <c r="I407" i="4"/>
  <c r="J407" i="4" s="1"/>
  <c r="K406" i="4"/>
  <c r="L406" i="4" s="1"/>
  <c r="I406" i="4"/>
  <c r="J406" i="4" s="1"/>
  <c r="K405" i="4"/>
  <c r="L405" i="4" s="1"/>
  <c r="I405" i="4"/>
  <c r="J405" i="4" s="1"/>
  <c r="K404" i="4"/>
  <c r="L404" i="4" s="1"/>
  <c r="I404" i="4"/>
  <c r="J404" i="4" s="1"/>
  <c r="K403" i="4"/>
  <c r="L403" i="4" s="1"/>
  <c r="I403" i="4"/>
  <c r="J403" i="4" s="1"/>
  <c r="K402" i="4"/>
  <c r="L402" i="4" s="1"/>
  <c r="I402" i="4"/>
  <c r="J402" i="4" s="1"/>
  <c r="K401" i="4"/>
  <c r="L401" i="4" s="1"/>
  <c r="I401" i="4"/>
  <c r="J401" i="4" s="1"/>
  <c r="K400" i="4"/>
  <c r="L400" i="4" s="1"/>
  <c r="I400" i="4"/>
  <c r="J400" i="4" s="1"/>
  <c r="K399" i="4"/>
  <c r="L399" i="4" s="1"/>
  <c r="I399" i="4"/>
  <c r="J399" i="4" s="1"/>
  <c r="K398" i="4"/>
  <c r="L398" i="4" s="1"/>
  <c r="I398" i="4"/>
  <c r="J398" i="4" s="1"/>
  <c r="K397" i="4"/>
  <c r="L397" i="4" s="1"/>
  <c r="I397" i="4"/>
  <c r="J397" i="4" s="1"/>
  <c r="K396" i="4"/>
  <c r="L396" i="4" s="1"/>
  <c r="I396" i="4"/>
  <c r="J396" i="4" s="1"/>
  <c r="K395" i="4"/>
  <c r="L395" i="4" s="1"/>
  <c r="I395" i="4"/>
  <c r="J395" i="4" s="1"/>
  <c r="K394" i="4"/>
  <c r="L394" i="4" s="1"/>
  <c r="I394" i="4"/>
  <c r="J394" i="4" s="1"/>
  <c r="K393" i="4"/>
  <c r="L393" i="4" s="1"/>
  <c r="I393" i="4"/>
  <c r="J393" i="4" s="1"/>
  <c r="K392" i="4"/>
  <c r="L392" i="4" s="1"/>
  <c r="I392" i="4"/>
  <c r="J392" i="4" s="1"/>
  <c r="K391" i="4"/>
  <c r="L391" i="4" s="1"/>
  <c r="I391" i="4"/>
  <c r="J391" i="4" s="1"/>
  <c r="K390" i="4"/>
  <c r="L390" i="4" s="1"/>
  <c r="I390" i="4"/>
  <c r="J390" i="4" s="1"/>
  <c r="K389" i="4"/>
  <c r="L389" i="4" s="1"/>
  <c r="I389" i="4"/>
  <c r="J389" i="4" s="1"/>
  <c r="K388" i="4"/>
  <c r="L388" i="4" s="1"/>
  <c r="I388" i="4"/>
  <c r="J388" i="4" s="1"/>
  <c r="K387" i="4"/>
  <c r="L387" i="4" s="1"/>
  <c r="I387" i="4"/>
  <c r="J387" i="4" s="1"/>
  <c r="K386" i="4"/>
  <c r="L386" i="4" s="1"/>
  <c r="I386" i="4"/>
  <c r="J386" i="4" s="1"/>
  <c r="K385" i="4"/>
  <c r="L385" i="4" s="1"/>
  <c r="I385" i="4"/>
  <c r="J385" i="4" s="1"/>
  <c r="K384" i="4"/>
  <c r="L384" i="4" s="1"/>
  <c r="I384" i="4"/>
  <c r="J384" i="4" s="1"/>
  <c r="K383" i="4"/>
  <c r="L383" i="4" s="1"/>
  <c r="I383" i="4"/>
  <c r="J383" i="4" s="1"/>
  <c r="K382" i="4"/>
  <c r="L382" i="4" s="1"/>
  <c r="I382" i="4"/>
  <c r="J382" i="4" s="1"/>
  <c r="K381" i="4"/>
  <c r="L381" i="4" s="1"/>
  <c r="I381" i="4"/>
  <c r="J381" i="4" s="1"/>
  <c r="K380" i="4"/>
  <c r="L380" i="4" s="1"/>
  <c r="I380" i="4"/>
  <c r="J380" i="4" s="1"/>
  <c r="K379" i="4"/>
  <c r="L379" i="4" s="1"/>
  <c r="I379" i="4"/>
  <c r="J379" i="4" s="1"/>
  <c r="K378" i="4"/>
  <c r="L378" i="4" s="1"/>
  <c r="I378" i="4"/>
  <c r="J378" i="4" s="1"/>
  <c r="K377" i="4"/>
  <c r="L377" i="4" s="1"/>
  <c r="I377" i="4"/>
  <c r="J377" i="4" s="1"/>
  <c r="K376" i="4"/>
  <c r="L376" i="4" s="1"/>
  <c r="I376" i="4"/>
  <c r="J376" i="4" s="1"/>
  <c r="K375" i="4"/>
  <c r="L375" i="4" s="1"/>
  <c r="I375" i="4"/>
  <c r="J375" i="4" s="1"/>
  <c r="K374" i="4"/>
  <c r="L374" i="4" s="1"/>
  <c r="I374" i="4"/>
  <c r="J374" i="4" s="1"/>
  <c r="K373" i="4"/>
  <c r="L373" i="4" s="1"/>
  <c r="I373" i="4"/>
  <c r="J373" i="4" s="1"/>
  <c r="K372" i="4"/>
  <c r="L372" i="4" s="1"/>
  <c r="I372" i="4"/>
  <c r="J372" i="4" s="1"/>
  <c r="K371" i="4"/>
  <c r="L371" i="4" s="1"/>
  <c r="I371" i="4"/>
  <c r="J371" i="4" s="1"/>
  <c r="K370" i="4"/>
  <c r="L370" i="4" s="1"/>
  <c r="I370" i="4"/>
  <c r="J370" i="4" s="1"/>
  <c r="K369" i="4"/>
  <c r="L369" i="4" s="1"/>
  <c r="I369" i="4"/>
  <c r="J369" i="4" s="1"/>
  <c r="K368" i="4"/>
  <c r="L368" i="4" s="1"/>
  <c r="I368" i="4"/>
  <c r="J368" i="4" s="1"/>
  <c r="K367" i="4"/>
  <c r="L367" i="4" s="1"/>
  <c r="I367" i="4"/>
  <c r="J367" i="4" s="1"/>
  <c r="K366" i="4"/>
  <c r="L366" i="4" s="1"/>
  <c r="I366" i="4"/>
  <c r="J366" i="4" s="1"/>
  <c r="K365" i="4"/>
  <c r="L365" i="4" s="1"/>
  <c r="I365" i="4"/>
  <c r="J365" i="4" s="1"/>
  <c r="K364" i="4"/>
  <c r="L364" i="4" s="1"/>
  <c r="I364" i="4"/>
  <c r="J364" i="4" s="1"/>
  <c r="K363" i="4"/>
  <c r="L363" i="4" s="1"/>
  <c r="I363" i="4"/>
  <c r="J363" i="4" s="1"/>
  <c r="K362" i="4"/>
  <c r="L362" i="4" s="1"/>
  <c r="I362" i="4"/>
  <c r="J362" i="4" s="1"/>
  <c r="K361" i="4"/>
  <c r="L361" i="4" s="1"/>
  <c r="I361" i="4"/>
  <c r="J361" i="4" s="1"/>
  <c r="K360" i="4"/>
  <c r="L360" i="4" s="1"/>
  <c r="I360" i="4"/>
  <c r="J360" i="4" s="1"/>
  <c r="K359" i="4"/>
  <c r="L359" i="4" s="1"/>
  <c r="I359" i="4"/>
  <c r="J359" i="4" s="1"/>
  <c r="K358" i="4"/>
  <c r="L358" i="4" s="1"/>
  <c r="I358" i="4"/>
  <c r="J358" i="4" s="1"/>
  <c r="K357" i="4"/>
  <c r="L357" i="4" s="1"/>
  <c r="I357" i="4"/>
  <c r="J357" i="4" s="1"/>
  <c r="K356" i="4"/>
  <c r="L356" i="4" s="1"/>
  <c r="I356" i="4"/>
  <c r="J356" i="4" s="1"/>
  <c r="K355" i="4"/>
  <c r="L355" i="4" s="1"/>
  <c r="I355" i="4"/>
  <c r="J355" i="4" s="1"/>
  <c r="K354" i="4"/>
  <c r="L354" i="4" s="1"/>
  <c r="I354" i="4"/>
  <c r="J354" i="4" s="1"/>
  <c r="K353" i="4"/>
  <c r="L353" i="4" s="1"/>
  <c r="I353" i="4"/>
  <c r="J353" i="4" s="1"/>
  <c r="K352" i="4"/>
  <c r="L352" i="4" s="1"/>
  <c r="I352" i="4"/>
  <c r="J352" i="4" s="1"/>
  <c r="K351" i="4"/>
  <c r="L351" i="4" s="1"/>
  <c r="I351" i="4"/>
  <c r="J351" i="4" s="1"/>
  <c r="K350" i="4"/>
  <c r="L350" i="4" s="1"/>
  <c r="I350" i="4"/>
  <c r="J350" i="4" s="1"/>
  <c r="K349" i="4"/>
  <c r="L349" i="4" s="1"/>
  <c r="I349" i="4"/>
  <c r="J349" i="4" s="1"/>
  <c r="K348" i="4"/>
  <c r="L348" i="4" s="1"/>
  <c r="I348" i="4"/>
  <c r="J348" i="4" s="1"/>
  <c r="K347" i="4"/>
  <c r="L347" i="4" s="1"/>
  <c r="I347" i="4"/>
  <c r="J347" i="4" s="1"/>
  <c r="K346" i="4"/>
  <c r="L346" i="4" s="1"/>
  <c r="I346" i="4"/>
  <c r="J346" i="4" s="1"/>
  <c r="K345" i="4"/>
  <c r="L345" i="4" s="1"/>
  <c r="I345" i="4"/>
  <c r="J345" i="4" s="1"/>
  <c r="K344" i="4"/>
  <c r="L344" i="4" s="1"/>
  <c r="I344" i="4"/>
  <c r="J344" i="4" s="1"/>
  <c r="K343" i="4"/>
  <c r="L343" i="4" s="1"/>
  <c r="I343" i="4"/>
  <c r="J343" i="4" s="1"/>
  <c r="K342" i="4"/>
  <c r="L342" i="4" s="1"/>
  <c r="I342" i="4"/>
  <c r="J342" i="4" s="1"/>
  <c r="K341" i="4"/>
  <c r="L341" i="4" s="1"/>
  <c r="I341" i="4"/>
  <c r="J341" i="4" s="1"/>
  <c r="K340" i="4"/>
  <c r="L340" i="4" s="1"/>
  <c r="I340" i="4"/>
  <c r="J340" i="4" s="1"/>
  <c r="K339" i="4"/>
  <c r="L339" i="4" s="1"/>
  <c r="I339" i="4"/>
  <c r="J339" i="4" s="1"/>
  <c r="K338" i="4"/>
  <c r="L338" i="4" s="1"/>
  <c r="I338" i="4"/>
  <c r="J338" i="4" s="1"/>
  <c r="K337" i="4"/>
  <c r="L337" i="4" s="1"/>
  <c r="I337" i="4"/>
  <c r="J337" i="4" s="1"/>
  <c r="K336" i="4"/>
  <c r="L336" i="4" s="1"/>
  <c r="I336" i="4"/>
  <c r="J336" i="4" s="1"/>
  <c r="K335" i="4"/>
  <c r="L335" i="4" s="1"/>
  <c r="I335" i="4"/>
  <c r="J335" i="4" s="1"/>
  <c r="K334" i="4"/>
  <c r="L334" i="4" s="1"/>
  <c r="I334" i="4"/>
  <c r="J334" i="4" s="1"/>
  <c r="K333" i="4"/>
  <c r="L333" i="4" s="1"/>
  <c r="I333" i="4"/>
  <c r="J333" i="4" s="1"/>
  <c r="K332" i="4"/>
  <c r="L332" i="4" s="1"/>
  <c r="I332" i="4"/>
  <c r="J332" i="4" s="1"/>
  <c r="K331" i="4"/>
  <c r="L331" i="4" s="1"/>
  <c r="I331" i="4"/>
  <c r="J331" i="4" s="1"/>
  <c r="K330" i="4"/>
  <c r="L330" i="4" s="1"/>
  <c r="I330" i="4"/>
  <c r="J330" i="4" s="1"/>
  <c r="K329" i="4"/>
  <c r="L329" i="4" s="1"/>
  <c r="I329" i="4"/>
  <c r="J329" i="4" s="1"/>
  <c r="K328" i="4"/>
  <c r="L328" i="4" s="1"/>
  <c r="I328" i="4"/>
  <c r="J328" i="4" s="1"/>
  <c r="K327" i="4"/>
  <c r="L327" i="4" s="1"/>
  <c r="I327" i="4"/>
  <c r="J327" i="4" s="1"/>
  <c r="K326" i="4"/>
  <c r="L326" i="4" s="1"/>
  <c r="I326" i="4"/>
  <c r="J326" i="4" s="1"/>
  <c r="K325" i="4"/>
  <c r="L325" i="4" s="1"/>
  <c r="I325" i="4"/>
  <c r="J325" i="4" s="1"/>
  <c r="K324" i="4"/>
  <c r="L324" i="4" s="1"/>
  <c r="I324" i="4"/>
  <c r="J324" i="4" s="1"/>
  <c r="K323" i="4"/>
  <c r="L323" i="4" s="1"/>
  <c r="I323" i="4"/>
  <c r="J323" i="4" s="1"/>
  <c r="K322" i="4"/>
  <c r="L322" i="4" s="1"/>
  <c r="I322" i="4"/>
  <c r="J322" i="4" s="1"/>
  <c r="K321" i="4"/>
  <c r="L321" i="4" s="1"/>
  <c r="I321" i="4"/>
  <c r="J321" i="4" s="1"/>
  <c r="K320" i="4"/>
  <c r="L320" i="4" s="1"/>
  <c r="I320" i="4"/>
  <c r="J320" i="4" s="1"/>
  <c r="K319" i="4"/>
  <c r="L319" i="4" s="1"/>
  <c r="I319" i="4"/>
  <c r="J319" i="4" s="1"/>
  <c r="K318" i="4"/>
  <c r="L318" i="4" s="1"/>
  <c r="I318" i="4"/>
  <c r="J318" i="4" s="1"/>
  <c r="K317" i="4"/>
  <c r="L317" i="4" s="1"/>
  <c r="I317" i="4"/>
  <c r="J317" i="4" s="1"/>
  <c r="K316" i="4"/>
  <c r="L316" i="4" s="1"/>
  <c r="I316" i="4"/>
  <c r="J316" i="4" s="1"/>
  <c r="K315" i="4"/>
  <c r="L315" i="4" s="1"/>
  <c r="I315" i="4"/>
  <c r="J315" i="4" s="1"/>
  <c r="K314" i="4"/>
  <c r="L314" i="4" s="1"/>
  <c r="I314" i="4"/>
  <c r="J314" i="4" s="1"/>
  <c r="K313" i="4"/>
  <c r="L313" i="4" s="1"/>
  <c r="I313" i="4"/>
  <c r="J313" i="4" s="1"/>
  <c r="K312" i="4"/>
  <c r="L312" i="4" s="1"/>
  <c r="I312" i="4"/>
  <c r="J312" i="4" s="1"/>
  <c r="K311" i="4"/>
  <c r="L311" i="4" s="1"/>
  <c r="I311" i="4"/>
  <c r="J311" i="4" s="1"/>
  <c r="K310" i="4"/>
  <c r="L310" i="4" s="1"/>
  <c r="I310" i="4"/>
  <c r="J310" i="4" s="1"/>
  <c r="K309" i="4"/>
  <c r="L309" i="4" s="1"/>
  <c r="I309" i="4"/>
  <c r="J309" i="4" s="1"/>
  <c r="K308" i="4"/>
  <c r="L308" i="4" s="1"/>
  <c r="I308" i="4"/>
  <c r="J308" i="4" s="1"/>
  <c r="K307" i="4"/>
  <c r="L307" i="4" s="1"/>
  <c r="I307" i="4"/>
  <c r="J307" i="4" s="1"/>
  <c r="K306" i="4"/>
  <c r="L306" i="4" s="1"/>
  <c r="I306" i="4"/>
  <c r="J306" i="4" s="1"/>
  <c r="K305" i="4"/>
  <c r="L305" i="4" s="1"/>
  <c r="I305" i="4"/>
  <c r="J305" i="4" s="1"/>
  <c r="K304" i="4"/>
  <c r="L304" i="4" s="1"/>
  <c r="I304" i="4"/>
  <c r="J304" i="4" s="1"/>
  <c r="K303" i="4"/>
  <c r="L303" i="4" s="1"/>
  <c r="I303" i="4"/>
  <c r="J303" i="4" s="1"/>
  <c r="K302" i="4"/>
  <c r="L302" i="4" s="1"/>
  <c r="I302" i="4"/>
  <c r="J302" i="4" s="1"/>
  <c r="K301" i="4"/>
  <c r="L301" i="4" s="1"/>
  <c r="I301" i="4"/>
  <c r="J301" i="4" s="1"/>
  <c r="K300" i="4"/>
  <c r="L300" i="4" s="1"/>
  <c r="I300" i="4"/>
  <c r="J300" i="4" s="1"/>
  <c r="K299" i="4"/>
  <c r="L299" i="4" s="1"/>
  <c r="I299" i="4"/>
  <c r="J299" i="4" s="1"/>
  <c r="K298" i="4"/>
  <c r="L298" i="4" s="1"/>
  <c r="I298" i="4"/>
  <c r="J298" i="4" s="1"/>
  <c r="K297" i="4"/>
  <c r="L297" i="4" s="1"/>
  <c r="I297" i="4"/>
  <c r="J297" i="4" s="1"/>
  <c r="K296" i="4"/>
  <c r="L296" i="4" s="1"/>
  <c r="I296" i="4"/>
  <c r="J296" i="4" s="1"/>
  <c r="K295" i="4"/>
  <c r="L295" i="4" s="1"/>
  <c r="I295" i="4"/>
  <c r="J295" i="4" s="1"/>
  <c r="K294" i="4"/>
  <c r="L294" i="4" s="1"/>
  <c r="I294" i="4"/>
  <c r="J294" i="4" s="1"/>
  <c r="K293" i="4"/>
  <c r="L293" i="4" s="1"/>
  <c r="I293" i="4"/>
  <c r="J293" i="4" s="1"/>
  <c r="K292" i="4"/>
  <c r="L292" i="4" s="1"/>
  <c r="I292" i="4"/>
  <c r="J292" i="4" s="1"/>
  <c r="K291" i="4"/>
  <c r="L291" i="4" s="1"/>
  <c r="I291" i="4"/>
  <c r="J291" i="4" s="1"/>
  <c r="K290" i="4"/>
  <c r="L290" i="4" s="1"/>
  <c r="I290" i="4"/>
  <c r="J290" i="4" s="1"/>
  <c r="K289" i="4"/>
  <c r="L289" i="4" s="1"/>
  <c r="I289" i="4"/>
  <c r="J289" i="4" s="1"/>
  <c r="K288" i="4"/>
  <c r="L288" i="4" s="1"/>
  <c r="I288" i="4"/>
  <c r="J288" i="4" s="1"/>
  <c r="K287" i="4"/>
  <c r="L287" i="4" s="1"/>
  <c r="I287" i="4"/>
  <c r="J287" i="4" s="1"/>
  <c r="K286" i="4"/>
  <c r="L286" i="4" s="1"/>
  <c r="I286" i="4"/>
  <c r="J286" i="4" s="1"/>
  <c r="K285" i="4"/>
  <c r="L285" i="4" s="1"/>
  <c r="I285" i="4"/>
  <c r="J285" i="4" s="1"/>
  <c r="K284" i="4"/>
  <c r="L284" i="4" s="1"/>
  <c r="I284" i="4"/>
  <c r="J284" i="4" s="1"/>
  <c r="K283" i="4"/>
  <c r="L283" i="4" s="1"/>
  <c r="I283" i="4"/>
  <c r="J283" i="4" s="1"/>
  <c r="K282" i="4"/>
  <c r="L282" i="4" s="1"/>
  <c r="I282" i="4"/>
  <c r="J282" i="4" s="1"/>
  <c r="K281" i="4"/>
  <c r="L281" i="4" s="1"/>
  <c r="I281" i="4"/>
  <c r="J281" i="4" s="1"/>
  <c r="K280" i="4"/>
  <c r="L280" i="4" s="1"/>
  <c r="I280" i="4"/>
  <c r="J280" i="4" s="1"/>
  <c r="K279" i="4"/>
  <c r="L279" i="4" s="1"/>
  <c r="I279" i="4"/>
  <c r="J279" i="4" s="1"/>
  <c r="K278" i="4"/>
  <c r="L278" i="4" s="1"/>
  <c r="I278" i="4"/>
  <c r="J278" i="4" s="1"/>
  <c r="K277" i="4"/>
  <c r="L277" i="4" s="1"/>
  <c r="I277" i="4"/>
  <c r="J277" i="4" s="1"/>
  <c r="K276" i="4"/>
  <c r="L276" i="4" s="1"/>
  <c r="I276" i="4"/>
  <c r="J276" i="4" s="1"/>
  <c r="K275" i="4"/>
  <c r="L275" i="4" s="1"/>
  <c r="I275" i="4"/>
  <c r="J275" i="4" s="1"/>
  <c r="K274" i="4"/>
  <c r="L274" i="4" s="1"/>
  <c r="I274" i="4"/>
  <c r="J274" i="4" s="1"/>
  <c r="K273" i="4"/>
  <c r="L273" i="4" s="1"/>
  <c r="I273" i="4"/>
  <c r="J273" i="4" s="1"/>
  <c r="K272" i="4"/>
  <c r="L272" i="4" s="1"/>
  <c r="I272" i="4"/>
  <c r="J272" i="4" s="1"/>
  <c r="K271" i="4"/>
  <c r="L271" i="4" s="1"/>
  <c r="I271" i="4"/>
  <c r="J271" i="4" s="1"/>
  <c r="K270" i="4"/>
  <c r="L270" i="4" s="1"/>
  <c r="I270" i="4"/>
  <c r="J270" i="4" s="1"/>
  <c r="K269" i="4"/>
  <c r="L269" i="4" s="1"/>
  <c r="I269" i="4"/>
  <c r="J269" i="4" s="1"/>
  <c r="K268" i="4"/>
  <c r="L268" i="4" s="1"/>
  <c r="I268" i="4"/>
  <c r="J268" i="4" s="1"/>
  <c r="K267" i="4"/>
  <c r="L267" i="4" s="1"/>
  <c r="I267" i="4"/>
  <c r="J267" i="4" s="1"/>
  <c r="K266" i="4"/>
  <c r="L266" i="4" s="1"/>
  <c r="I266" i="4"/>
  <c r="J266" i="4" s="1"/>
  <c r="K265" i="4"/>
  <c r="L265" i="4" s="1"/>
  <c r="I265" i="4"/>
  <c r="J265" i="4" s="1"/>
  <c r="K264" i="4"/>
  <c r="L264" i="4" s="1"/>
  <c r="I264" i="4"/>
  <c r="J264" i="4" s="1"/>
  <c r="K263" i="4"/>
  <c r="L263" i="4" s="1"/>
  <c r="I263" i="4"/>
  <c r="J263" i="4" s="1"/>
  <c r="K262" i="4"/>
  <c r="L262" i="4" s="1"/>
  <c r="I262" i="4"/>
  <c r="J262" i="4" s="1"/>
  <c r="K261" i="4"/>
  <c r="L261" i="4" s="1"/>
  <c r="I261" i="4"/>
  <c r="J261" i="4" s="1"/>
  <c r="K260" i="4"/>
  <c r="L260" i="4" s="1"/>
  <c r="I260" i="4"/>
  <c r="J260" i="4" s="1"/>
  <c r="K259" i="4"/>
  <c r="L259" i="4" s="1"/>
  <c r="I259" i="4"/>
  <c r="J259" i="4" s="1"/>
  <c r="K258" i="4"/>
  <c r="L258" i="4" s="1"/>
  <c r="I258" i="4"/>
  <c r="J258" i="4" s="1"/>
  <c r="K257" i="4"/>
  <c r="L257" i="4" s="1"/>
  <c r="I257" i="4"/>
  <c r="J257" i="4" s="1"/>
  <c r="K256" i="4"/>
  <c r="L256" i="4" s="1"/>
  <c r="I256" i="4"/>
  <c r="J256" i="4" s="1"/>
  <c r="K255" i="4"/>
  <c r="L255" i="4" s="1"/>
  <c r="I255" i="4"/>
  <c r="J255" i="4" s="1"/>
  <c r="K254" i="4"/>
  <c r="L254" i="4" s="1"/>
  <c r="I254" i="4"/>
  <c r="J254" i="4" s="1"/>
  <c r="K253" i="4"/>
  <c r="L253" i="4" s="1"/>
  <c r="I253" i="4"/>
  <c r="J253" i="4" s="1"/>
  <c r="K252" i="4"/>
  <c r="L252" i="4" s="1"/>
  <c r="I252" i="4"/>
  <c r="J252" i="4" s="1"/>
  <c r="K251" i="4"/>
  <c r="L251" i="4" s="1"/>
  <c r="I251" i="4"/>
  <c r="J251" i="4" s="1"/>
  <c r="K250" i="4"/>
  <c r="L250" i="4" s="1"/>
  <c r="I250" i="4"/>
  <c r="J250" i="4" s="1"/>
  <c r="K249" i="4"/>
  <c r="L249" i="4" s="1"/>
  <c r="I249" i="4"/>
  <c r="J249" i="4" s="1"/>
  <c r="K248" i="4"/>
  <c r="L248" i="4" s="1"/>
  <c r="I248" i="4"/>
  <c r="J248" i="4" s="1"/>
  <c r="K247" i="4"/>
  <c r="L247" i="4" s="1"/>
  <c r="I247" i="4"/>
  <c r="J247" i="4" s="1"/>
  <c r="K246" i="4"/>
  <c r="L246" i="4" s="1"/>
  <c r="I246" i="4"/>
  <c r="J246" i="4" s="1"/>
  <c r="K245" i="4"/>
  <c r="L245" i="4" s="1"/>
  <c r="I245" i="4"/>
  <c r="J245" i="4" s="1"/>
  <c r="K244" i="4"/>
  <c r="L244" i="4" s="1"/>
  <c r="I244" i="4"/>
  <c r="J244" i="4" s="1"/>
  <c r="K243" i="4"/>
  <c r="L243" i="4" s="1"/>
  <c r="I243" i="4"/>
  <c r="J243" i="4" s="1"/>
  <c r="K242" i="4"/>
  <c r="L242" i="4" s="1"/>
  <c r="I242" i="4"/>
  <c r="J242" i="4" s="1"/>
  <c r="K241" i="4"/>
  <c r="L241" i="4" s="1"/>
  <c r="I241" i="4"/>
  <c r="J241" i="4" s="1"/>
  <c r="K240" i="4"/>
  <c r="L240" i="4" s="1"/>
  <c r="I240" i="4"/>
  <c r="J240" i="4" s="1"/>
  <c r="K239" i="4"/>
  <c r="L239" i="4" s="1"/>
  <c r="I239" i="4"/>
  <c r="J239" i="4" s="1"/>
  <c r="K238" i="4"/>
  <c r="L238" i="4" s="1"/>
  <c r="I238" i="4"/>
  <c r="J238" i="4" s="1"/>
  <c r="K237" i="4"/>
  <c r="L237" i="4" s="1"/>
  <c r="I237" i="4"/>
  <c r="J237" i="4" s="1"/>
  <c r="K236" i="4"/>
  <c r="L236" i="4" s="1"/>
  <c r="I236" i="4"/>
  <c r="J236" i="4" s="1"/>
  <c r="K235" i="4"/>
  <c r="L235" i="4" s="1"/>
  <c r="I235" i="4"/>
  <c r="J235" i="4" s="1"/>
  <c r="K234" i="4"/>
  <c r="L234" i="4" s="1"/>
  <c r="I234" i="4"/>
  <c r="J234" i="4" s="1"/>
  <c r="K233" i="4"/>
  <c r="L233" i="4" s="1"/>
  <c r="I233" i="4"/>
  <c r="J233" i="4" s="1"/>
  <c r="K232" i="4"/>
  <c r="L232" i="4" s="1"/>
  <c r="I232" i="4"/>
  <c r="J232" i="4" s="1"/>
  <c r="K231" i="4"/>
  <c r="L231" i="4" s="1"/>
  <c r="I231" i="4"/>
  <c r="J231" i="4" s="1"/>
  <c r="K230" i="4"/>
  <c r="L230" i="4" s="1"/>
  <c r="I230" i="4"/>
  <c r="J230" i="4" s="1"/>
  <c r="K229" i="4"/>
  <c r="L229" i="4" s="1"/>
  <c r="I229" i="4"/>
  <c r="J229" i="4" s="1"/>
  <c r="K228" i="4"/>
  <c r="L228" i="4" s="1"/>
  <c r="I228" i="4"/>
  <c r="J228" i="4" s="1"/>
  <c r="K227" i="4"/>
  <c r="L227" i="4" s="1"/>
  <c r="I227" i="4"/>
  <c r="J227" i="4" s="1"/>
  <c r="K226" i="4"/>
  <c r="L226" i="4" s="1"/>
  <c r="I226" i="4"/>
  <c r="J226" i="4" s="1"/>
  <c r="K225" i="4"/>
  <c r="L225" i="4" s="1"/>
  <c r="I225" i="4"/>
  <c r="J225" i="4" s="1"/>
  <c r="K224" i="4"/>
  <c r="L224" i="4" s="1"/>
  <c r="I224" i="4"/>
  <c r="J224" i="4" s="1"/>
  <c r="K223" i="4"/>
  <c r="L223" i="4" s="1"/>
  <c r="I223" i="4"/>
  <c r="J223" i="4" s="1"/>
  <c r="K222" i="4"/>
  <c r="L222" i="4" s="1"/>
  <c r="I222" i="4"/>
  <c r="J222" i="4" s="1"/>
  <c r="K221" i="4"/>
  <c r="L221" i="4" s="1"/>
  <c r="I221" i="4"/>
  <c r="J221" i="4" s="1"/>
  <c r="K220" i="4"/>
  <c r="L220" i="4" s="1"/>
  <c r="I220" i="4"/>
  <c r="J220" i="4" s="1"/>
  <c r="K219" i="4"/>
  <c r="L219" i="4" s="1"/>
  <c r="I219" i="4"/>
  <c r="J219" i="4" s="1"/>
  <c r="K218" i="4"/>
  <c r="L218" i="4" s="1"/>
  <c r="I218" i="4"/>
  <c r="J218" i="4" s="1"/>
  <c r="K217" i="4"/>
  <c r="L217" i="4" s="1"/>
  <c r="I217" i="4"/>
  <c r="J217" i="4" s="1"/>
  <c r="K216" i="4"/>
  <c r="L216" i="4" s="1"/>
  <c r="I216" i="4"/>
  <c r="J216" i="4" s="1"/>
  <c r="K215" i="4"/>
  <c r="L215" i="4" s="1"/>
  <c r="I215" i="4"/>
  <c r="J215" i="4" s="1"/>
  <c r="K214" i="4"/>
  <c r="L214" i="4" s="1"/>
  <c r="I214" i="4"/>
  <c r="J214" i="4" s="1"/>
  <c r="K213" i="4"/>
  <c r="L213" i="4" s="1"/>
  <c r="I213" i="4"/>
  <c r="J213" i="4" s="1"/>
  <c r="K212" i="4"/>
  <c r="L212" i="4" s="1"/>
  <c r="I212" i="4"/>
  <c r="J212" i="4" s="1"/>
  <c r="K211" i="4"/>
  <c r="L211" i="4" s="1"/>
  <c r="I211" i="4"/>
  <c r="J211" i="4" s="1"/>
  <c r="K210" i="4"/>
  <c r="L210" i="4" s="1"/>
  <c r="I210" i="4"/>
  <c r="J210" i="4" s="1"/>
  <c r="K209" i="4"/>
  <c r="L209" i="4" s="1"/>
  <c r="I209" i="4"/>
  <c r="J209" i="4" s="1"/>
  <c r="K208" i="4"/>
  <c r="L208" i="4" s="1"/>
  <c r="I208" i="4"/>
  <c r="J208" i="4" s="1"/>
  <c r="K207" i="4"/>
  <c r="L207" i="4" s="1"/>
  <c r="I207" i="4"/>
  <c r="J207" i="4" s="1"/>
  <c r="K206" i="4"/>
  <c r="L206" i="4" s="1"/>
  <c r="I206" i="4"/>
  <c r="J206" i="4" s="1"/>
  <c r="K205" i="4"/>
  <c r="L205" i="4" s="1"/>
  <c r="I205" i="4"/>
  <c r="J205" i="4" s="1"/>
  <c r="K204" i="4"/>
  <c r="L204" i="4" s="1"/>
  <c r="I204" i="4"/>
  <c r="J204" i="4" s="1"/>
  <c r="K203" i="4"/>
  <c r="L203" i="4" s="1"/>
  <c r="I203" i="4"/>
  <c r="J203" i="4" s="1"/>
  <c r="K202" i="4"/>
  <c r="L202" i="4" s="1"/>
  <c r="I202" i="4"/>
  <c r="J202" i="4" s="1"/>
  <c r="K201" i="4"/>
  <c r="L201" i="4" s="1"/>
  <c r="I201" i="4"/>
  <c r="J201" i="4" s="1"/>
  <c r="K200" i="4"/>
  <c r="L200" i="4" s="1"/>
  <c r="I200" i="4"/>
  <c r="J200" i="4" s="1"/>
  <c r="K199" i="4"/>
  <c r="L199" i="4" s="1"/>
  <c r="I199" i="4"/>
  <c r="J199" i="4" s="1"/>
  <c r="K198" i="4"/>
  <c r="L198" i="4" s="1"/>
  <c r="I198" i="4"/>
  <c r="J198" i="4" s="1"/>
  <c r="K197" i="4"/>
  <c r="L197" i="4" s="1"/>
  <c r="I197" i="4"/>
  <c r="J197" i="4" s="1"/>
  <c r="K196" i="4"/>
  <c r="L196" i="4" s="1"/>
  <c r="I196" i="4"/>
  <c r="J196" i="4" s="1"/>
  <c r="K195" i="4"/>
  <c r="L195" i="4" s="1"/>
  <c r="I195" i="4"/>
  <c r="J195" i="4" s="1"/>
  <c r="K194" i="4"/>
  <c r="L194" i="4" s="1"/>
  <c r="I194" i="4"/>
  <c r="J194" i="4" s="1"/>
  <c r="K193" i="4"/>
  <c r="L193" i="4" s="1"/>
  <c r="I193" i="4"/>
  <c r="J193" i="4" s="1"/>
  <c r="K192" i="4"/>
  <c r="L192" i="4" s="1"/>
  <c r="I192" i="4"/>
  <c r="J192" i="4" s="1"/>
  <c r="K191" i="4"/>
  <c r="L191" i="4" s="1"/>
  <c r="I191" i="4"/>
  <c r="J191" i="4" s="1"/>
  <c r="K190" i="4"/>
  <c r="L190" i="4" s="1"/>
  <c r="I190" i="4"/>
  <c r="J190" i="4" s="1"/>
  <c r="K189" i="4"/>
  <c r="L189" i="4" s="1"/>
  <c r="I189" i="4"/>
  <c r="J189" i="4" s="1"/>
  <c r="K188" i="4"/>
  <c r="L188" i="4" s="1"/>
  <c r="I188" i="4"/>
  <c r="J188" i="4" s="1"/>
  <c r="K187" i="4"/>
  <c r="L187" i="4" s="1"/>
  <c r="I187" i="4"/>
  <c r="J187" i="4" s="1"/>
  <c r="K186" i="4"/>
  <c r="L186" i="4" s="1"/>
  <c r="I186" i="4"/>
  <c r="J186" i="4" s="1"/>
  <c r="K185" i="4"/>
  <c r="L185" i="4" s="1"/>
  <c r="I185" i="4"/>
  <c r="J185" i="4" s="1"/>
  <c r="K184" i="4"/>
  <c r="L184" i="4" s="1"/>
  <c r="I184" i="4"/>
  <c r="J184" i="4" s="1"/>
  <c r="K183" i="4"/>
  <c r="L183" i="4" s="1"/>
  <c r="I183" i="4"/>
  <c r="J183" i="4" s="1"/>
  <c r="K182" i="4"/>
  <c r="L182" i="4" s="1"/>
  <c r="I182" i="4"/>
  <c r="J182" i="4" s="1"/>
  <c r="K181" i="4"/>
  <c r="L181" i="4" s="1"/>
  <c r="I181" i="4"/>
  <c r="J181" i="4" s="1"/>
  <c r="K180" i="4"/>
  <c r="L180" i="4" s="1"/>
  <c r="I180" i="4"/>
  <c r="J180" i="4" s="1"/>
  <c r="K179" i="4"/>
  <c r="L179" i="4" s="1"/>
  <c r="I179" i="4"/>
  <c r="J179" i="4" s="1"/>
  <c r="K178" i="4"/>
  <c r="L178" i="4" s="1"/>
  <c r="I178" i="4"/>
  <c r="J178" i="4" s="1"/>
  <c r="K177" i="4"/>
  <c r="L177" i="4" s="1"/>
  <c r="I177" i="4"/>
  <c r="J177" i="4" s="1"/>
  <c r="K176" i="4"/>
  <c r="L176" i="4" s="1"/>
  <c r="I176" i="4"/>
  <c r="J176" i="4" s="1"/>
  <c r="K175" i="4"/>
  <c r="L175" i="4" s="1"/>
  <c r="I175" i="4"/>
  <c r="J175" i="4" s="1"/>
  <c r="K174" i="4"/>
  <c r="L174" i="4" s="1"/>
  <c r="I174" i="4"/>
  <c r="J174" i="4" s="1"/>
  <c r="K173" i="4"/>
  <c r="L173" i="4" s="1"/>
  <c r="I173" i="4"/>
  <c r="J173" i="4" s="1"/>
  <c r="K172" i="4"/>
  <c r="L172" i="4" s="1"/>
  <c r="I172" i="4"/>
  <c r="J172" i="4" s="1"/>
  <c r="K171" i="4"/>
  <c r="L171" i="4" s="1"/>
  <c r="I171" i="4"/>
  <c r="J171" i="4" s="1"/>
  <c r="K170" i="4"/>
  <c r="L170" i="4" s="1"/>
  <c r="I170" i="4"/>
  <c r="J170" i="4" s="1"/>
  <c r="K169" i="4"/>
  <c r="L169" i="4" s="1"/>
  <c r="I169" i="4"/>
  <c r="J169" i="4" s="1"/>
  <c r="K168" i="4"/>
  <c r="L168" i="4" s="1"/>
  <c r="I168" i="4"/>
  <c r="J168" i="4" s="1"/>
  <c r="K167" i="4"/>
  <c r="L167" i="4" s="1"/>
  <c r="I167" i="4"/>
  <c r="J167" i="4" s="1"/>
  <c r="K166" i="4"/>
  <c r="L166" i="4" s="1"/>
  <c r="I166" i="4"/>
  <c r="J166" i="4" s="1"/>
  <c r="K165" i="4"/>
  <c r="L165" i="4" s="1"/>
  <c r="I165" i="4"/>
  <c r="J165" i="4" s="1"/>
  <c r="K164" i="4"/>
  <c r="L164" i="4" s="1"/>
  <c r="I164" i="4"/>
  <c r="J164" i="4" s="1"/>
  <c r="K163" i="4"/>
  <c r="L163" i="4" s="1"/>
  <c r="I163" i="4"/>
  <c r="J163" i="4" s="1"/>
  <c r="K162" i="4"/>
  <c r="L162" i="4" s="1"/>
  <c r="I162" i="4"/>
  <c r="J162" i="4" s="1"/>
  <c r="K161" i="4"/>
  <c r="L161" i="4" s="1"/>
  <c r="I161" i="4"/>
  <c r="J161" i="4" s="1"/>
  <c r="K160" i="4"/>
  <c r="L160" i="4" s="1"/>
  <c r="I160" i="4"/>
  <c r="J160" i="4" s="1"/>
  <c r="K159" i="4"/>
  <c r="L159" i="4" s="1"/>
  <c r="I159" i="4"/>
  <c r="J159" i="4" s="1"/>
  <c r="K158" i="4"/>
  <c r="L158" i="4" s="1"/>
  <c r="I158" i="4"/>
  <c r="J158" i="4" s="1"/>
  <c r="K157" i="4"/>
  <c r="L157" i="4" s="1"/>
  <c r="I157" i="4"/>
  <c r="J157" i="4" s="1"/>
  <c r="K156" i="4"/>
  <c r="L156" i="4" s="1"/>
  <c r="I156" i="4"/>
  <c r="J156" i="4" s="1"/>
  <c r="K155" i="4"/>
  <c r="L155" i="4" s="1"/>
  <c r="I155" i="4"/>
  <c r="J155" i="4" s="1"/>
  <c r="K154" i="4"/>
  <c r="L154" i="4" s="1"/>
  <c r="I154" i="4"/>
  <c r="J154" i="4" s="1"/>
  <c r="K153" i="4"/>
  <c r="L153" i="4" s="1"/>
  <c r="I153" i="4"/>
  <c r="J153" i="4" s="1"/>
  <c r="K152" i="4"/>
  <c r="L152" i="4" s="1"/>
  <c r="I152" i="4"/>
  <c r="J152" i="4" s="1"/>
  <c r="K151" i="4"/>
  <c r="L151" i="4" s="1"/>
  <c r="I151" i="4"/>
  <c r="J151" i="4" s="1"/>
  <c r="K150" i="4"/>
  <c r="L150" i="4" s="1"/>
  <c r="I150" i="4"/>
  <c r="J150" i="4" s="1"/>
  <c r="K149" i="4"/>
  <c r="L149" i="4" s="1"/>
  <c r="I149" i="4"/>
  <c r="J149" i="4" s="1"/>
  <c r="K148" i="4"/>
  <c r="L148" i="4" s="1"/>
  <c r="I148" i="4"/>
  <c r="J148" i="4" s="1"/>
  <c r="K147" i="4"/>
  <c r="L147" i="4" s="1"/>
  <c r="I147" i="4"/>
  <c r="J147" i="4" s="1"/>
  <c r="K146" i="4"/>
  <c r="L146" i="4" s="1"/>
  <c r="I146" i="4"/>
  <c r="J146" i="4" s="1"/>
  <c r="K145" i="4"/>
  <c r="L145" i="4" s="1"/>
  <c r="I145" i="4"/>
  <c r="J145" i="4" s="1"/>
  <c r="K144" i="4"/>
  <c r="L144" i="4" s="1"/>
  <c r="I144" i="4"/>
  <c r="J144" i="4" s="1"/>
  <c r="K143" i="4"/>
  <c r="L143" i="4" s="1"/>
  <c r="I143" i="4"/>
  <c r="J143" i="4" s="1"/>
  <c r="K142" i="4"/>
  <c r="L142" i="4" s="1"/>
  <c r="I142" i="4"/>
  <c r="J142" i="4" s="1"/>
  <c r="K141" i="4"/>
  <c r="L141" i="4" s="1"/>
  <c r="I141" i="4"/>
  <c r="J141" i="4" s="1"/>
  <c r="K140" i="4"/>
  <c r="L140" i="4" s="1"/>
  <c r="I140" i="4"/>
  <c r="J140" i="4" s="1"/>
  <c r="K139" i="4"/>
  <c r="L139" i="4" s="1"/>
  <c r="I139" i="4"/>
  <c r="J139" i="4" s="1"/>
  <c r="K138" i="4"/>
  <c r="L138" i="4" s="1"/>
  <c r="I138" i="4"/>
  <c r="J138" i="4" s="1"/>
  <c r="K137" i="4"/>
  <c r="L137" i="4" s="1"/>
  <c r="I137" i="4"/>
  <c r="J137" i="4" s="1"/>
  <c r="K136" i="4"/>
  <c r="L136" i="4" s="1"/>
  <c r="I136" i="4"/>
  <c r="J136" i="4" s="1"/>
  <c r="K135" i="4"/>
  <c r="L135" i="4" s="1"/>
  <c r="I135" i="4"/>
  <c r="J135" i="4" s="1"/>
  <c r="K134" i="4"/>
  <c r="L134" i="4" s="1"/>
  <c r="I134" i="4"/>
  <c r="J134" i="4" s="1"/>
  <c r="K133" i="4"/>
  <c r="L133" i="4" s="1"/>
  <c r="I133" i="4"/>
  <c r="J133" i="4" s="1"/>
  <c r="K132" i="4"/>
  <c r="L132" i="4" s="1"/>
  <c r="I132" i="4"/>
  <c r="J132" i="4" s="1"/>
  <c r="K131" i="4"/>
  <c r="L131" i="4" s="1"/>
  <c r="I131" i="4"/>
  <c r="J131" i="4" s="1"/>
  <c r="K130" i="4"/>
  <c r="L130" i="4" s="1"/>
  <c r="I130" i="4"/>
  <c r="J130" i="4" s="1"/>
  <c r="K129" i="4"/>
  <c r="L129" i="4" s="1"/>
  <c r="I129" i="4"/>
  <c r="J129" i="4" s="1"/>
  <c r="K128" i="4"/>
  <c r="L128" i="4" s="1"/>
  <c r="I128" i="4"/>
  <c r="J128" i="4" s="1"/>
  <c r="K127" i="4"/>
  <c r="L127" i="4" s="1"/>
  <c r="I127" i="4"/>
  <c r="J127" i="4" s="1"/>
  <c r="K126" i="4"/>
  <c r="L126" i="4" s="1"/>
  <c r="I126" i="4"/>
  <c r="J126" i="4" s="1"/>
  <c r="K125" i="4"/>
  <c r="L125" i="4" s="1"/>
  <c r="I125" i="4"/>
  <c r="J125" i="4" s="1"/>
  <c r="K124" i="4"/>
  <c r="L124" i="4" s="1"/>
  <c r="I124" i="4"/>
  <c r="J124" i="4" s="1"/>
  <c r="K123" i="4"/>
  <c r="L123" i="4" s="1"/>
  <c r="I123" i="4"/>
  <c r="J123" i="4" s="1"/>
  <c r="K122" i="4"/>
  <c r="L122" i="4" s="1"/>
  <c r="I122" i="4"/>
  <c r="J122" i="4" s="1"/>
  <c r="K121" i="4"/>
  <c r="L121" i="4" s="1"/>
  <c r="I121" i="4"/>
  <c r="J121" i="4" s="1"/>
  <c r="F1205" i="4"/>
  <c r="F1204" i="4"/>
  <c r="F1203" i="4"/>
  <c r="F1202" i="4"/>
  <c r="F1201" i="4"/>
  <c r="F1200" i="4"/>
  <c r="F1199" i="4"/>
  <c r="F1198" i="4"/>
  <c r="F1197" i="4"/>
  <c r="F1196" i="4"/>
  <c r="F1195" i="4"/>
  <c r="F1194" i="4"/>
  <c r="F1193" i="4"/>
  <c r="F1192" i="4"/>
  <c r="F1191" i="4"/>
  <c r="F1190" i="4"/>
  <c r="F1189" i="4"/>
  <c r="F1188" i="4"/>
  <c r="F1187" i="4"/>
  <c r="F1186" i="4"/>
  <c r="F1185" i="4"/>
  <c r="F1184" i="4"/>
  <c r="F1183" i="4"/>
  <c r="F1182" i="4"/>
  <c r="F1181" i="4"/>
  <c r="F1180" i="4"/>
  <c r="F1179" i="4"/>
  <c r="F1178" i="4"/>
  <c r="F1177" i="4"/>
  <c r="F1176" i="4"/>
  <c r="F1175" i="4"/>
  <c r="F1174" i="4"/>
  <c r="F1173" i="4"/>
  <c r="F1172" i="4"/>
  <c r="F1171" i="4"/>
  <c r="F1170" i="4"/>
  <c r="F1169" i="4"/>
  <c r="F1168" i="4"/>
  <c r="F1167" i="4"/>
  <c r="F1166" i="4"/>
  <c r="F1165" i="4"/>
  <c r="F1164" i="4"/>
  <c r="F1163" i="4"/>
  <c r="F1162" i="4"/>
  <c r="F1161" i="4"/>
  <c r="F1160" i="4"/>
  <c r="F1159" i="4"/>
  <c r="F1158" i="4"/>
  <c r="F1157" i="4"/>
  <c r="F1156" i="4"/>
  <c r="F1155" i="4"/>
  <c r="F1154" i="4"/>
  <c r="F1153" i="4"/>
  <c r="F1152" i="4"/>
  <c r="F1151"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4" i="4"/>
  <c r="F1023" i="4"/>
  <c r="F1022" i="4"/>
  <c r="F1021" i="4"/>
  <c r="F1020" i="4"/>
  <c r="F1019" i="4"/>
  <c r="F1018" i="4"/>
  <c r="F1017" i="4"/>
  <c r="F1016" i="4"/>
  <c r="F1015" i="4"/>
  <c r="F1014" i="4"/>
  <c r="F1013" i="4"/>
  <c r="F1012" i="4"/>
  <c r="F1011" i="4"/>
  <c r="F1010" i="4"/>
  <c r="F1009" i="4"/>
  <c r="F1008" i="4"/>
  <c r="F1007" i="4"/>
  <c r="F1006" i="4"/>
  <c r="F1005" i="4"/>
  <c r="F1004" i="4"/>
  <c r="F1003" i="4"/>
  <c r="F1002" i="4"/>
  <c r="F1001" i="4"/>
  <c r="F1000" i="4"/>
  <c r="F999" i="4"/>
  <c r="F998" i="4"/>
  <c r="F997" i="4"/>
  <c r="F996" i="4"/>
  <c r="F995" i="4"/>
  <c r="F994" i="4"/>
  <c r="F993" i="4"/>
  <c r="F992" i="4"/>
  <c r="F991" i="4"/>
  <c r="F990" i="4"/>
  <c r="F989" i="4"/>
  <c r="F988" i="4"/>
  <c r="F987" i="4"/>
  <c r="F986" i="4"/>
  <c r="F985" i="4"/>
  <c r="F984" i="4"/>
  <c r="F983"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F652" i="4"/>
  <c r="F651" i="4"/>
  <c r="F650" i="4"/>
  <c r="F649" i="4"/>
  <c r="F648" i="4"/>
  <c r="F647" i="4"/>
  <c r="F646" i="4"/>
  <c r="F645" i="4"/>
  <c r="F644" i="4"/>
  <c r="F643" i="4"/>
  <c r="F642" i="4"/>
  <c r="F641" i="4"/>
  <c r="F640" i="4"/>
  <c r="F639" i="4"/>
  <c r="F638" i="4"/>
  <c r="F637" i="4"/>
  <c r="F636" i="4"/>
  <c r="F635" i="4"/>
  <c r="F634" i="4"/>
  <c r="F633" i="4"/>
  <c r="F632" i="4"/>
  <c r="F631" i="4"/>
  <c r="F630" i="4"/>
  <c r="F629" i="4"/>
  <c r="F628" i="4"/>
  <c r="F627" i="4"/>
  <c r="F626" i="4"/>
  <c r="F625" i="4"/>
  <c r="F624" i="4"/>
  <c r="F623" i="4"/>
  <c r="F622" i="4"/>
  <c r="F621" i="4"/>
  <c r="F620" i="4"/>
  <c r="F619" i="4"/>
  <c r="F618" i="4"/>
  <c r="F617" i="4"/>
  <c r="F616" i="4"/>
  <c r="F615" i="4"/>
  <c r="F614" i="4"/>
  <c r="F613" i="4"/>
  <c r="F612" i="4"/>
  <c r="F611" i="4"/>
  <c r="F610" i="4"/>
  <c r="F609" i="4"/>
  <c r="F608" i="4"/>
  <c r="F607" i="4"/>
  <c r="F606" i="4"/>
  <c r="F605" i="4"/>
  <c r="F604" i="4"/>
  <c r="F603" i="4"/>
  <c r="F602" i="4"/>
  <c r="F601" i="4"/>
  <c r="F600" i="4"/>
  <c r="F599" i="4"/>
  <c r="F598" i="4"/>
  <c r="F597" i="4"/>
  <c r="F596" i="4"/>
  <c r="F595" i="4"/>
  <c r="F594" i="4"/>
  <c r="F593" i="4"/>
  <c r="F592" i="4"/>
  <c r="F591" i="4"/>
  <c r="F590" i="4"/>
  <c r="F589" i="4"/>
  <c r="F588" i="4"/>
  <c r="F587" i="4"/>
  <c r="F586" i="4"/>
  <c r="F585" i="4"/>
  <c r="F584" i="4"/>
  <c r="F583" i="4"/>
  <c r="F582" i="4"/>
  <c r="F581" i="4"/>
  <c r="F580" i="4"/>
  <c r="F579" i="4"/>
  <c r="F578" i="4"/>
  <c r="F577" i="4"/>
  <c r="F576" i="4"/>
  <c r="F575" i="4"/>
  <c r="F574" i="4"/>
  <c r="F573" i="4"/>
  <c r="F572" i="4"/>
  <c r="F571" i="4"/>
  <c r="F570" i="4"/>
  <c r="F569" i="4"/>
  <c r="F568" i="4"/>
  <c r="F567" i="4"/>
  <c r="F566" i="4"/>
  <c r="F565" i="4"/>
  <c r="F564" i="4"/>
  <c r="F563" i="4"/>
  <c r="F562" i="4"/>
  <c r="F561" i="4"/>
  <c r="F560" i="4"/>
  <c r="F559" i="4"/>
  <c r="F558" i="4"/>
  <c r="F557" i="4"/>
  <c r="F556" i="4"/>
  <c r="F555" i="4"/>
  <c r="F554" i="4"/>
  <c r="F553" i="4"/>
  <c r="F552" i="4"/>
  <c r="F551" i="4"/>
  <c r="F550" i="4"/>
  <c r="F549" i="4"/>
  <c r="F548" i="4"/>
  <c r="F547" i="4"/>
  <c r="F546" i="4"/>
  <c r="F545" i="4"/>
  <c r="F544" i="4"/>
  <c r="F543" i="4"/>
  <c r="F542" i="4"/>
  <c r="F541" i="4"/>
  <c r="F540" i="4"/>
  <c r="F539" i="4"/>
  <c r="F538" i="4"/>
  <c r="F537" i="4"/>
  <c r="F536" i="4"/>
  <c r="F535" i="4"/>
  <c r="F534" i="4"/>
  <c r="F533" i="4"/>
  <c r="F532" i="4"/>
  <c r="F531" i="4"/>
  <c r="F530" i="4"/>
  <c r="F529" i="4"/>
  <c r="F528" i="4"/>
  <c r="F527" i="4"/>
  <c r="F526" i="4"/>
  <c r="F525" i="4"/>
  <c r="F524" i="4"/>
  <c r="F523" i="4"/>
  <c r="F522" i="4"/>
  <c r="F521" i="4"/>
  <c r="F520" i="4"/>
  <c r="F519" i="4"/>
  <c r="F518" i="4"/>
  <c r="F517" i="4"/>
  <c r="F516" i="4"/>
  <c r="F515" i="4"/>
  <c r="F514" i="4"/>
  <c r="F513" i="4"/>
  <c r="F512" i="4"/>
  <c r="F511" i="4"/>
  <c r="F510" i="4"/>
  <c r="F509" i="4"/>
  <c r="F508" i="4"/>
  <c r="F507" i="4"/>
  <c r="F506" i="4"/>
  <c r="F505" i="4"/>
  <c r="F504" i="4"/>
  <c r="F503" i="4"/>
  <c r="F502" i="4"/>
  <c r="F501" i="4"/>
  <c r="F500" i="4"/>
  <c r="F499" i="4"/>
  <c r="F498" i="4"/>
  <c r="F497" i="4"/>
  <c r="F496" i="4"/>
  <c r="F495" i="4"/>
  <c r="F494" i="4"/>
  <c r="F493" i="4"/>
  <c r="F492" i="4"/>
  <c r="F491" i="4"/>
  <c r="F490" i="4"/>
  <c r="F489" i="4"/>
  <c r="F488" i="4"/>
  <c r="F487" i="4"/>
  <c r="F486" i="4"/>
  <c r="F485" i="4"/>
  <c r="F484" i="4"/>
  <c r="F483" i="4"/>
  <c r="F482" i="4"/>
  <c r="F481" i="4"/>
  <c r="F480" i="4"/>
  <c r="F479" i="4"/>
  <c r="F478" i="4"/>
  <c r="F477" i="4"/>
  <c r="F476" i="4"/>
  <c r="F475" i="4"/>
  <c r="F474" i="4"/>
  <c r="F473" i="4"/>
  <c r="F472" i="4"/>
  <c r="F471" i="4"/>
  <c r="F470" i="4"/>
  <c r="F469" i="4"/>
  <c r="F468" i="4"/>
  <c r="F467" i="4"/>
  <c r="F466" i="4"/>
  <c r="F465" i="4"/>
  <c r="F464" i="4"/>
  <c r="F463" i="4"/>
  <c r="F462" i="4"/>
  <c r="F461"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4" i="4"/>
  <c r="F433" i="4"/>
  <c r="F432" i="4"/>
  <c r="F431" i="4"/>
  <c r="F430" i="4"/>
  <c r="F429" i="4"/>
  <c r="F428" i="4"/>
  <c r="F427" i="4"/>
  <c r="F426" i="4"/>
  <c r="F425" i="4"/>
  <c r="F424" i="4"/>
  <c r="F423" i="4"/>
  <c r="F422" i="4"/>
  <c r="F421" i="4"/>
  <c r="F420" i="4"/>
  <c r="F419" i="4"/>
  <c r="F418" i="4"/>
  <c r="F417" i="4"/>
  <c r="F416" i="4"/>
  <c r="F415" i="4"/>
  <c r="F414" i="4"/>
  <c r="F413" i="4"/>
  <c r="F412" i="4"/>
  <c r="F411" i="4"/>
  <c r="F410" i="4"/>
  <c r="F409" i="4"/>
  <c r="F408" i="4"/>
  <c r="F407" i="4"/>
  <c r="F406" i="4"/>
  <c r="F405" i="4"/>
  <c r="F404" i="4"/>
  <c r="F403" i="4"/>
  <c r="F402" i="4"/>
  <c r="F401" i="4"/>
  <c r="F400" i="4"/>
  <c r="F399" i="4"/>
  <c r="F398" i="4"/>
  <c r="F397" i="4"/>
  <c r="F396" i="4"/>
  <c r="F395" i="4"/>
  <c r="F394" i="4"/>
  <c r="F393" i="4"/>
  <c r="F392" i="4"/>
  <c r="F391" i="4"/>
  <c r="F390" i="4"/>
  <c r="F389" i="4"/>
  <c r="F388" i="4"/>
  <c r="F387" i="4"/>
  <c r="F386" i="4"/>
  <c r="F385" i="4"/>
  <c r="F384" i="4"/>
  <c r="F383" i="4"/>
  <c r="F382" i="4"/>
  <c r="F381" i="4"/>
  <c r="F380" i="4"/>
  <c r="F379" i="4"/>
  <c r="F378" i="4"/>
  <c r="F377" i="4"/>
  <c r="F376" i="4"/>
  <c r="F375" i="4"/>
  <c r="F374" i="4"/>
  <c r="F373" i="4"/>
  <c r="F372" i="4"/>
  <c r="F371" i="4"/>
  <c r="F370" i="4"/>
  <c r="F369" i="4"/>
  <c r="F368" i="4"/>
  <c r="F367" i="4"/>
  <c r="F366" i="4"/>
  <c r="F365" i="4"/>
  <c r="F364" i="4"/>
  <c r="F363" i="4"/>
  <c r="F362" i="4"/>
  <c r="F361" i="4"/>
  <c r="F360" i="4"/>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D1205" i="4"/>
  <c r="D1204" i="4"/>
  <c r="D1203" i="4"/>
  <c r="D1202" i="4"/>
  <c r="D1201" i="4"/>
  <c r="D1200" i="4"/>
  <c r="D1199" i="4"/>
  <c r="D1198" i="4"/>
  <c r="D1197" i="4"/>
  <c r="D1196" i="4"/>
  <c r="D1195" i="4"/>
  <c r="D1194" i="4"/>
  <c r="D1193" i="4"/>
  <c r="D1192" i="4"/>
  <c r="D1191" i="4"/>
  <c r="D1190" i="4"/>
  <c r="D1189" i="4"/>
  <c r="D1188" i="4"/>
  <c r="D1187" i="4"/>
  <c r="D1186" i="4"/>
  <c r="D1185" i="4"/>
  <c r="D1184" i="4"/>
  <c r="D1183" i="4"/>
  <c r="D1182" i="4"/>
  <c r="D1181" i="4"/>
  <c r="D1180" i="4"/>
  <c r="D1179" i="4"/>
  <c r="D1178" i="4"/>
  <c r="D1177" i="4"/>
  <c r="D1176" i="4"/>
  <c r="D1175" i="4"/>
  <c r="D1174" i="4"/>
  <c r="D1173" i="4"/>
  <c r="D1172" i="4"/>
  <c r="D1171" i="4"/>
  <c r="D1170" i="4"/>
  <c r="D1169" i="4"/>
  <c r="D1168" i="4"/>
  <c r="D1167" i="4"/>
  <c r="D1166" i="4"/>
  <c r="D1165" i="4"/>
  <c r="D1164" i="4"/>
  <c r="D1163" i="4"/>
  <c r="D1162" i="4"/>
  <c r="D1161" i="4"/>
  <c r="D1160" i="4"/>
  <c r="D1159" i="4"/>
  <c r="D1158" i="4"/>
  <c r="D1157" i="4"/>
  <c r="D1156" i="4"/>
  <c r="D1155" i="4"/>
  <c r="D1154" i="4"/>
  <c r="D1153" i="4"/>
  <c r="D1152" i="4"/>
  <c r="D1151" i="4"/>
  <c r="D1150" i="4"/>
  <c r="D1149" i="4"/>
  <c r="D1148" i="4"/>
  <c r="D1147" i="4"/>
  <c r="D1146" i="4"/>
  <c r="D1145" i="4"/>
  <c r="D1144" i="4"/>
  <c r="D1143" i="4"/>
  <c r="D1142" i="4"/>
  <c r="D1141" i="4"/>
  <c r="D1140" i="4"/>
  <c r="D1139" i="4"/>
  <c r="D1138" i="4"/>
  <c r="D1137" i="4"/>
  <c r="D1136" i="4"/>
  <c r="D1135" i="4"/>
  <c r="D1134" i="4"/>
  <c r="D1133" i="4"/>
  <c r="D1132" i="4"/>
  <c r="D1131" i="4"/>
  <c r="D1130" i="4"/>
  <c r="D1129" i="4"/>
  <c r="D1128" i="4"/>
  <c r="D1127" i="4"/>
  <c r="D1126" i="4"/>
  <c r="D1125" i="4"/>
  <c r="D1124" i="4"/>
  <c r="D1123" i="4"/>
  <c r="D1122" i="4"/>
  <c r="D1121" i="4"/>
  <c r="D1120" i="4"/>
  <c r="D1119" i="4"/>
  <c r="D1118" i="4"/>
  <c r="D1117" i="4"/>
  <c r="D1116" i="4"/>
  <c r="D1115" i="4"/>
  <c r="D1114" i="4"/>
  <c r="D1113" i="4"/>
  <c r="D1112" i="4"/>
  <c r="D1111" i="4"/>
  <c r="D1110" i="4"/>
  <c r="D1109" i="4"/>
  <c r="D1108" i="4"/>
  <c r="D1107" i="4"/>
  <c r="D1106" i="4"/>
  <c r="D1105" i="4"/>
  <c r="D1104" i="4"/>
  <c r="D1103" i="4"/>
  <c r="D1102" i="4"/>
  <c r="D1101" i="4"/>
  <c r="D1100" i="4"/>
  <c r="D1099" i="4"/>
  <c r="D1098" i="4"/>
  <c r="D1097" i="4"/>
  <c r="D1096" i="4"/>
  <c r="D1095" i="4"/>
  <c r="D1094" i="4"/>
  <c r="D1093" i="4"/>
  <c r="D1092" i="4"/>
  <c r="D1091" i="4"/>
  <c r="D1090" i="4"/>
  <c r="D1089" i="4"/>
  <c r="D1088" i="4"/>
  <c r="D1087" i="4"/>
  <c r="D1086" i="4"/>
  <c r="D1085" i="4"/>
  <c r="D1084" i="4"/>
  <c r="D1083" i="4"/>
  <c r="D1082" i="4"/>
  <c r="D1081" i="4"/>
  <c r="D1080" i="4"/>
  <c r="D1079" i="4"/>
  <c r="D1078" i="4"/>
  <c r="D1077" i="4"/>
  <c r="D1076" i="4"/>
  <c r="D1075" i="4"/>
  <c r="D1074" i="4"/>
  <c r="D1073" i="4"/>
  <c r="D1072" i="4"/>
  <c r="D1071" i="4"/>
  <c r="D1070" i="4"/>
  <c r="D1069" i="4"/>
  <c r="D1068" i="4"/>
  <c r="D1067" i="4"/>
  <c r="D1066" i="4"/>
  <c r="D1065" i="4"/>
  <c r="D1064" i="4"/>
  <c r="D1063" i="4"/>
  <c r="D1062" i="4"/>
  <c r="D1061" i="4"/>
  <c r="D1060" i="4"/>
  <c r="D1059" i="4"/>
  <c r="D1058" i="4"/>
  <c r="D1057" i="4"/>
  <c r="D1056" i="4"/>
  <c r="D1055" i="4"/>
  <c r="D1054" i="4"/>
  <c r="D1053" i="4"/>
  <c r="D1052" i="4"/>
  <c r="D1051" i="4"/>
  <c r="D1050" i="4"/>
  <c r="D1049" i="4"/>
  <c r="D1048" i="4"/>
  <c r="D1047" i="4"/>
  <c r="D1046" i="4"/>
  <c r="D1045" i="4"/>
  <c r="D1044" i="4"/>
  <c r="D1043" i="4"/>
  <c r="D1042" i="4"/>
  <c r="D1041" i="4"/>
  <c r="D1040" i="4"/>
  <c r="D1039" i="4"/>
  <c r="D1038" i="4"/>
  <c r="D1037" i="4"/>
  <c r="D1036" i="4"/>
  <c r="D1035" i="4"/>
  <c r="D1034" i="4"/>
  <c r="D1033" i="4"/>
  <c r="D1032" i="4"/>
  <c r="D1031" i="4"/>
  <c r="D1030" i="4"/>
  <c r="D1029" i="4"/>
  <c r="D1028" i="4"/>
  <c r="D1027" i="4"/>
  <c r="D1026" i="4"/>
  <c r="D1025" i="4"/>
  <c r="D1024" i="4"/>
  <c r="D1023" i="4"/>
  <c r="D1022" i="4"/>
  <c r="D1021" i="4"/>
  <c r="D1020" i="4"/>
  <c r="D1019" i="4"/>
  <c r="D1018" i="4"/>
  <c r="D1017" i="4"/>
  <c r="D1016" i="4"/>
  <c r="D1015" i="4"/>
  <c r="D1014" i="4"/>
  <c r="D1013" i="4"/>
  <c r="D1012" i="4"/>
  <c r="D1011" i="4"/>
  <c r="D1010" i="4"/>
  <c r="D1009" i="4"/>
  <c r="D1008" i="4"/>
  <c r="D1007" i="4"/>
  <c r="D1006" i="4"/>
  <c r="D1005" i="4"/>
  <c r="D1004" i="4"/>
  <c r="D1003" i="4"/>
  <c r="D1002" i="4"/>
  <c r="D1001" i="4"/>
  <c r="D1000" i="4"/>
  <c r="D999" i="4"/>
  <c r="D998" i="4"/>
  <c r="D997" i="4"/>
  <c r="D996" i="4"/>
  <c r="D995" i="4"/>
  <c r="D994" i="4"/>
  <c r="D993" i="4"/>
  <c r="D992" i="4"/>
  <c r="D991" i="4"/>
  <c r="D990" i="4"/>
  <c r="D989" i="4"/>
  <c r="D988" i="4"/>
  <c r="D987" i="4"/>
  <c r="D986" i="4"/>
  <c r="D985" i="4"/>
  <c r="D984" i="4"/>
  <c r="D983" i="4"/>
  <c r="D982" i="4"/>
  <c r="D981" i="4"/>
  <c r="D980" i="4"/>
  <c r="D979" i="4"/>
  <c r="D978" i="4"/>
  <c r="D977" i="4"/>
  <c r="D976" i="4"/>
  <c r="D975" i="4"/>
  <c r="D974" i="4"/>
  <c r="D973" i="4"/>
  <c r="D972" i="4"/>
  <c r="D971" i="4"/>
  <c r="D970" i="4"/>
  <c r="D969" i="4"/>
  <c r="D968" i="4"/>
  <c r="D967" i="4"/>
  <c r="D966" i="4"/>
  <c r="D965" i="4"/>
  <c r="D964" i="4"/>
  <c r="D963" i="4"/>
  <c r="D962" i="4"/>
  <c r="D961" i="4"/>
  <c r="D960" i="4"/>
  <c r="D959" i="4"/>
  <c r="D958" i="4"/>
  <c r="D957" i="4"/>
  <c r="D956" i="4"/>
  <c r="D955" i="4"/>
  <c r="D954" i="4"/>
  <c r="D953" i="4"/>
  <c r="D952" i="4"/>
  <c r="D951" i="4"/>
  <c r="D950" i="4"/>
  <c r="D949" i="4"/>
  <c r="D948" i="4"/>
  <c r="D947" i="4"/>
  <c r="D946" i="4"/>
  <c r="D945" i="4"/>
  <c r="D944" i="4"/>
  <c r="D943" i="4"/>
  <c r="D942" i="4"/>
  <c r="D941" i="4"/>
  <c r="D940" i="4"/>
  <c r="D939" i="4"/>
  <c r="D938" i="4"/>
  <c r="D937" i="4"/>
  <c r="D936" i="4"/>
  <c r="D935" i="4"/>
  <c r="D934" i="4"/>
  <c r="D933" i="4"/>
  <c r="D932" i="4"/>
  <c r="D931" i="4"/>
  <c r="D930" i="4"/>
  <c r="D929" i="4"/>
  <c r="D928" i="4"/>
  <c r="D927" i="4"/>
  <c r="D926" i="4"/>
  <c r="D925" i="4"/>
  <c r="D924" i="4"/>
  <c r="D923" i="4"/>
  <c r="D922" i="4"/>
  <c r="D921" i="4"/>
  <c r="D920" i="4"/>
  <c r="D919" i="4"/>
  <c r="D918" i="4"/>
  <c r="D917" i="4"/>
  <c r="D916" i="4"/>
  <c r="D915" i="4"/>
  <c r="D914" i="4"/>
  <c r="D913" i="4"/>
  <c r="D912" i="4"/>
  <c r="D911" i="4"/>
  <c r="D910" i="4"/>
  <c r="D909" i="4"/>
  <c r="D908" i="4"/>
  <c r="D907" i="4"/>
  <c r="D906" i="4"/>
  <c r="D905" i="4"/>
  <c r="D904" i="4"/>
  <c r="D903" i="4"/>
  <c r="D902" i="4"/>
  <c r="D901" i="4"/>
  <c r="D900" i="4"/>
  <c r="D899"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D871" i="4"/>
  <c r="D870" i="4"/>
  <c r="D869" i="4"/>
  <c r="D868" i="4"/>
  <c r="D867" i="4"/>
  <c r="D866" i="4"/>
  <c r="D865" i="4"/>
  <c r="D864" i="4"/>
  <c r="D863" i="4"/>
  <c r="D862" i="4"/>
  <c r="D861" i="4"/>
  <c r="D860" i="4"/>
  <c r="D859" i="4"/>
  <c r="D858" i="4"/>
  <c r="D857" i="4"/>
  <c r="D856" i="4"/>
  <c r="D855" i="4"/>
  <c r="D854" i="4"/>
  <c r="D853" i="4"/>
  <c r="D852" i="4"/>
  <c r="D851" i="4"/>
  <c r="D850" i="4"/>
  <c r="D849" i="4"/>
  <c r="D848" i="4"/>
  <c r="D847" i="4"/>
  <c r="D846" i="4"/>
  <c r="D845" i="4"/>
  <c r="D844" i="4"/>
  <c r="D843" i="4"/>
  <c r="D842" i="4"/>
  <c r="D841" i="4"/>
  <c r="D840" i="4"/>
  <c r="D839" i="4"/>
  <c r="D838" i="4"/>
  <c r="D837" i="4"/>
  <c r="D836" i="4"/>
  <c r="D835" i="4"/>
  <c r="D834" i="4"/>
  <c r="D833" i="4"/>
  <c r="D832" i="4"/>
  <c r="D831" i="4"/>
  <c r="D830" i="4"/>
  <c r="D829" i="4"/>
  <c r="D828" i="4"/>
  <c r="D827" i="4"/>
  <c r="D826" i="4"/>
  <c r="D825" i="4"/>
  <c r="D824" i="4"/>
  <c r="D823" i="4"/>
  <c r="D822" i="4"/>
  <c r="D821" i="4"/>
  <c r="D820" i="4"/>
  <c r="D819" i="4"/>
  <c r="D818" i="4"/>
  <c r="D817" i="4"/>
  <c r="D816" i="4"/>
  <c r="D815" i="4"/>
  <c r="D814" i="4"/>
  <c r="D813" i="4"/>
  <c r="D812" i="4"/>
  <c r="D811" i="4"/>
  <c r="D810" i="4"/>
  <c r="D809" i="4"/>
  <c r="D808" i="4"/>
  <c r="D807" i="4"/>
  <c r="D806" i="4"/>
  <c r="D805" i="4"/>
  <c r="D804" i="4"/>
  <c r="D803" i="4"/>
  <c r="D802" i="4"/>
  <c r="D801" i="4"/>
  <c r="D800" i="4"/>
  <c r="D799" i="4"/>
  <c r="D798" i="4"/>
  <c r="D797" i="4"/>
  <c r="D796" i="4"/>
  <c r="D795" i="4"/>
  <c r="D794" i="4"/>
  <c r="D793" i="4"/>
  <c r="D792" i="4"/>
  <c r="D791" i="4"/>
  <c r="D790" i="4"/>
  <c r="D789" i="4"/>
  <c r="D788" i="4"/>
  <c r="D787" i="4"/>
  <c r="D786" i="4"/>
  <c r="D785" i="4"/>
  <c r="D784" i="4"/>
  <c r="D783" i="4"/>
  <c r="D782" i="4"/>
  <c r="D781" i="4"/>
  <c r="D780" i="4"/>
  <c r="D779" i="4"/>
  <c r="D778" i="4"/>
  <c r="D777" i="4"/>
  <c r="D776" i="4"/>
  <c r="D775" i="4"/>
  <c r="D774" i="4"/>
  <c r="D773" i="4"/>
  <c r="D772" i="4"/>
  <c r="D771" i="4"/>
  <c r="D770" i="4"/>
  <c r="D769" i="4"/>
  <c r="D768" i="4"/>
  <c r="D767" i="4"/>
  <c r="D766" i="4"/>
  <c r="D765" i="4"/>
  <c r="D764" i="4"/>
  <c r="D763" i="4"/>
  <c r="D762" i="4"/>
  <c r="D761" i="4"/>
  <c r="D760" i="4"/>
  <c r="D759" i="4"/>
  <c r="D758" i="4"/>
  <c r="D757" i="4"/>
  <c r="D756" i="4"/>
  <c r="D755" i="4"/>
  <c r="D754" i="4"/>
  <c r="D753" i="4"/>
  <c r="D752" i="4"/>
  <c r="D751" i="4"/>
  <c r="D750" i="4"/>
  <c r="D749" i="4"/>
  <c r="D748" i="4"/>
  <c r="D747" i="4"/>
  <c r="D746" i="4"/>
  <c r="D745" i="4"/>
  <c r="D744" i="4"/>
  <c r="D743" i="4"/>
  <c r="D742" i="4"/>
  <c r="D741" i="4"/>
  <c r="D740" i="4"/>
  <c r="D739" i="4"/>
  <c r="D738" i="4"/>
  <c r="D737" i="4"/>
  <c r="D736" i="4"/>
  <c r="D735" i="4"/>
  <c r="D734" i="4"/>
  <c r="D733" i="4"/>
  <c r="D732" i="4"/>
  <c r="D731" i="4"/>
  <c r="D730" i="4"/>
  <c r="D729" i="4"/>
  <c r="D728" i="4"/>
  <c r="D727" i="4"/>
  <c r="D726" i="4"/>
  <c r="D725" i="4"/>
  <c r="D724" i="4"/>
  <c r="D723" i="4"/>
  <c r="D722" i="4"/>
  <c r="D721" i="4"/>
  <c r="D720" i="4"/>
  <c r="D719" i="4"/>
  <c r="D718" i="4"/>
  <c r="D717" i="4"/>
  <c r="D716" i="4"/>
  <c r="D715" i="4"/>
  <c r="D714" i="4"/>
  <c r="D713" i="4"/>
  <c r="D712" i="4"/>
  <c r="D711" i="4"/>
  <c r="D710" i="4"/>
  <c r="D709" i="4"/>
  <c r="D708" i="4"/>
  <c r="D707" i="4"/>
  <c r="D706" i="4"/>
  <c r="D705" i="4"/>
  <c r="D704" i="4"/>
  <c r="D703" i="4"/>
  <c r="D702" i="4"/>
  <c r="D701" i="4"/>
  <c r="D700" i="4"/>
  <c r="D699" i="4"/>
  <c r="D698" i="4"/>
  <c r="D697" i="4"/>
  <c r="D696" i="4"/>
  <c r="D695" i="4"/>
  <c r="D694" i="4"/>
  <c r="D693" i="4"/>
  <c r="D692" i="4"/>
  <c r="D691" i="4"/>
  <c r="D690" i="4"/>
  <c r="D689" i="4"/>
  <c r="D688" i="4"/>
  <c r="D687" i="4"/>
  <c r="D686" i="4"/>
  <c r="D685" i="4"/>
  <c r="D684" i="4"/>
  <c r="D683" i="4"/>
  <c r="D682" i="4"/>
  <c r="D681" i="4"/>
  <c r="D680" i="4"/>
  <c r="D679" i="4"/>
  <c r="D678" i="4"/>
  <c r="D677" i="4"/>
  <c r="D676" i="4"/>
  <c r="D675" i="4"/>
  <c r="D674" i="4"/>
  <c r="D673" i="4"/>
  <c r="D672" i="4"/>
  <c r="D671" i="4"/>
  <c r="D670" i="4"/>
  <c r="D669" i="4"/>
  <c r="D668" i="4"/>
  <c r="D667" i="4"/>
  <c r="D666" i="4"/>
  <c r="D665" i="4"/>
  <c r="D664" i="4"/>
  <c r="D663" i="4"/>
  <c r="D662" i="4"/>
  <c r="D661" i="4"/>
  <c r="D660" i="4"/>
  <c r="D659" i="4"/>
  <c r="D658" i="4"/>
  <c r="D657" i="4"/>
  <c r="D656" i="4"/>
  <c r="D655" i="4"/>
  <c r="D654" i="4"/>
  <c r="D653" i="4"/>
  <c r="D652" i="4"/>
  <c r="D651" i="4"/>
  <c r="D650" i="4"/>
  <c r="D649" i="4"/>
  <c r="D648" i="4"/>
  <c r="D647" i="4"/>
  <c r="D646" i="4"/>
  <c r="D645" i="4"/>
  <c r="D644" i="4"/>
  <c r="D643" i="4"/>
  <c r="D642" i="4"/>
  <c r="D641" i="4"/>
  <c r="D640" i="4"/>
  <c r="D639" i="4"/>
  <c r="D638" i="4"/>
  <c r="D637" i="4"/>
  <c r="D636" i="4"/>
  <c r="D635" i="4"/>
  <c r="D634" i="4"/>
  <c r="D633" i="4"/>
  <c r="D632" i="4"/>
  <c r="D631" i="4"/>
  <c r="D630" i="4"/>
  <c r="D629" i="4"/>
  <c r="D628" i="4"/>
  <c r="D627" i="4"/>
  <c r="D626" i="4"/>
  <c r="D625" i="4"/>
  <c r="D624" i="4"/>
  <c r="D623" i="4"/>
  <c r="D622" i="4"/>
  <c r="D621" i="4"/>
  <c r="D620" i="4"/>
  <c r="D619" i="4"/>
  <c r="D618" i="4"/>
  <c r="D617" i="4"/>
  <c r="D616" i="4"/>
  <c r="D615" i="4"/>
  <c r="D614" i="4"/>
  <c r="D613" i="4"/>
  <c r="D612" i="4"/>
  <c r="D611" i="4"/>
  <c r="D610" i="4"/>
  <c r="D609" i="4"/>
  <c r="D608" i="4"/>
  <c r="D607" i="4"/>
  <c r="D606" i="4"/>
  <c r="D605" i="4"/>
  <c r="D604" i="4"/>
  <c r="D603" i="4"/>
  <c r="D602" i="4"/>
  <c r="D601" i="4"/>
  <c r="D600" i="4"/>
  <c r="D599" i="4"/>
  <c r="D598" i="4"/>
  <c r="D597"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559" i="4"/>
  <c r="D558" i="4"/>
  <c r="D557" i="4"/>
  <c r="D556" i="4"/>
  <c r="D555" i="4"/>
  <c r="D554" i="4"/>
  <c r="D553" i="4"/>
  <c r="D552" i="4"/>
  <c r="D551" i="4"/>
  <c r="D550" i="4"/>
  <c r="D549" i="4"/>
  <c r="D548" i="4"/>
  <c r="D547" i="4"/>
  <c r="D546" i="4"/>
  <c r="D545" i="4"/>
  <c r="D544" i="4"/>
  <c r="D543" i="4"/>
  <c r="D542" i="4"/>
  <c r="D541" i="4"/>
  <c r="D540" i="4"/>
  <c r="D539" i="4"/>
  <c r="D538" i="4"/>
  <c r="D537" i="4"/>
  <c r="D536" i="4"/>
  <c r="D535" i="4"/>
  <c r="D534" i="4"/>
  <c r="D533" i="4"/>
  <c r="D532" i="4"/>
  <c r="D531" i="4"/>
  <c r="D530" i="4"/>
  <c r="D529" i="4"/>
  <c r="D528" i="4"/>
  <c r="D527" i="4"/>
  <c r="D526" i="4"/>
  <c r="D525" i="4"/>
  <c r="D524" i="4"/>
  <c r="D523" i="4"/>
  <c r="D522" i="4"/>
  <c r="D521" i="4"/>
  <c r="D520" i="4"/>
  <c r="D519" i="4"/>
  <c r="D518" i="4"/>
  <c r="D517" i="4"/>
  <c r="D516" i="4"/>
  <c r="D515" i="4"/>
  <c r="D514" i="4"/>
  <c r="D513" i="4"/>
  <c r="D512" i="4"/>
  <c r="D511" i="4"/>
  <c r="D510" i="4"/>
  <c r="D509" i="4"/>
  <c r="D508" i="4"/>
  <c r="D507" i="4"/>
  <c r="D506" i="4"/>
  <c r="D505" i="4"/>
  <c r="D504" i="4"/>
  <c r="D503" i="4"/>
  <c r="D502" i="4"/>
  <c r="D501" i="4"/>
  <c r="D500" i="4"/>
  <c r="D499" i="4"/>
  <c r="D498" i="4"/>
  <c r="D497" i="4"/>
  <c r="D496" i="4"/>
  <c r="D495" i="4"/>
  <c r="D494" i="4"/>
  <c r="D493" i="4"/>
  <c r="D492" i="4"/>
  <c r="D491" i="4"/>
  <c r="D490" i="4"/>
  <c r="D489" i="4"/>
  <c r="D488" i="4"/>
  <c r="D487" i="4"/>
  <c r="D486" i="4"/>
  <c r="D485" i="4"/>
  <c r="D484" i="4"/>
  <c r="D483" i="4"/>
  <c r="D482" i="4"/>
  <c r="D481" i="4"/>
  <c r="D480" i="4"/>
  <c r="D479" i="4"/>
  <c r="D478" i="4"/>
  <c r="D477" i="4"/>
  <c r="D476" i="4"/>
  <c r="D475" i="4"/>
  <c r="D474" i="4"/>
  <c r="D473" i="4"/>
  <c r="D472" i="4"/>
  <c r="D471" i="4"/>
  <c r="D470" i="4"/>
  <c r="D469" i="4"/>
  <c r="D468" i="4"/>
  <c r="D467" i="4"/>
  <c r="D466" i="4"/>
  <c r="D465" i="4"/>
  <c r="D464" i="4"/>
  <c r="D463" i="4"/>
  <c r="D462" i="4"/>
  <c r="D461" i="4"/>
  <c r="D460" i="4"/>
  <c r="D459" i="4"/>
  <c r="D458" i="4"/>
  <c r="D457" i="4"/>
  <c r="D456" i="4"/>
  <c r="D455" i="4"/>
  <c r="D454" i="4"/>
  <c r="D453" i="4"/>
  <c r="D452" i="4"/>
  <c r="D451" i="4"/>
  <c r="D450" i="4"/>
  <c r="D449" i="4"/>
  <c r="D448" i="4"/>
  <c r="D447" i="4"/>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402" i="4"/>
  <c r="D401" i="4"/>
  <c r="D400" i="4"/>
  <c r="D399" i="4"/>
  <c r="D398" i="4"/>
  <c r="D397" i="4"/>
  <c r="D396" i="4"/>
  <c r="D395" i="4"/>
  <c r="D394" i="4"/>
  <c r="D393" i="4"/>
  <c r="D392" i="4"/>
  <c r="D391" i="4"/>
  <c r="D390" i="4"/>
  <c r="D389" i="4"/>
  <c r="D388" i="4"/>
  <c r="D387" i="4"/>
  <c r="D386" i="4"/>
  <c r="D385" i="4"/>
  <c r="D384" i="4"/>
  <c r="D383" i="4"/>
  <c r="D382" i="4"/>
  <c r="D381" i="4"/>
  <c r="D380" i="4"/>
  <c r="D379" i="4"/>
  <c r="D378" i="4"/>
  <c r="D377" i="4"/>
  <c r="D376" i="4"/>
  <c r="D375" i="4"/>
  <c r="D374" i="4"/>
  <c r="D373" i="4"/>
  <c r="D372" i="4"/>
  <c r="D371" i="4"/>
  <c r="D370" i="4"/>
  <c r="D369" i="4"/>
  <c r="D368" i="4"/>
  <c r="D367" i="4"/>
  <c r="D366" i="4"/>
  <c r="D365" i="4"/>
  <c r="D364" i="4"/>
  <c r="D363" i="4"/>
  <c r="D362" i="4"/>
  <c r="D361" i="4"/>
  <c r="D360" i="4"/>
  <c r="D359" i="4"/>
  <c r="D358" i="4"/>
  <c r="D357" i="4"/>
  <c r="D356" i="4"/>
  <c r="D355" i="4"/>
  <c r="D354" i="4"/>
  <c r="D353" i="4"/>
  <c r="D352" i="4"/>
  <c r="D351" i="4"/>
  <c r="D350" i="4"/>
  <c r="D349" i="4"/>
  <c r="D348" i="4"/>
  <c r="D347" i="4"/>
  <c r="D346" i="4"/>
  <c r="D345" i="4"/>
  <c r="D344" i="4"/>
  <c r="D343" i="4"/>
  <c r="D342" i="4"/>
  <c r="D341" i="4"/>
  <c r="D340" i="4"/>
  <c r="D339" i="4"/>
  <c r="D338" i="4"/>
  <c r="D337" i="4"/>
  <c r="D336" i="4"/>
  <c r="D335" i="4"/>
  <c r="D334" i="4"/>
  <c r="D333" i="4"/>
  <c r="D332" i="4"/>
  <c r="D331" i="4"/>
  <c r="D330" i="4"/>
  <c r="D329" i="4"/>
  <c r="D328" i="4"/>
  <c r="D327" i="4"/>
  <c r="D326" i="4"/>
  <c r="D325" i="4"/>
  <c r="D324" i="4"/>
  <c r="D323" i="4"/>
  <c r="D322" i="4"/>
  <c r="D321" i="4"/>
  <c r="D320" i="4"/>
  <c r="D319" i="4"/>
  <c r="D318" i="4"/>
  <c r="D317" i="4"/>
  <c r="D316" i="4"/>
  <c r="D315" i="4"/>
  <c r="D314" i="4"/>
  <c r="D313" i="4"/>
  <c r="D312" i="4"/>
  <c r="D311" i="4"/>
  <c r="D310" i="4"/>
  <c r="D309" i="4"/>
  <c r="D308" i="4"/>
  <c r="D307" i="4"/>
  <c r="D306" i="4"/>
  <c r="D305" i="4"/>
  <c r="D304" i="4"/>
  <c r="D303" i="4"/>
  <c r="D302" i="4"/>
  <c r="D301" i="4"/>
  <c r="D300" i="4"/>
  <c r="D299" i="4"/>
  <c r="D298" i="4"/>
  <c r="D297" i="4"/>
  <c r="D296" i="4"/>
  <c r="D295" i="4"/>
  <c r="D294" i="4"/>
  <c r="D293" i="4"/>
  <c r="D292" i="4"/>
  <c r="D291" i="4"/>
  <c r="D290" i="4"/>
  <c r="D289" i="4"/>
  <c r="D288" i="4"/>
  <c r="D287" i="4"/>
  <c r="D286" i="4"/>
  <c r="D285" i="4"/>
  <c r="D284" i="4"/>
  <c r="D283" i="4"/>
  <c r="D282" i="4"/>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F5" i="4"/>
  <c r="D5" i="4"/>
  <c r="B1205" i="4"/>
  <c r="B1204" i="4"/>
  <c r="B1203" i="4"/>
  <c r="B1202" i="4"/>
  <c r="B1201" i="4"/>
  <c r="B1200" i="4"/>
  <c r="B1199" i="4"/>
  <c r="B1198" i="4"/>
  <c r="B1197" i="4"/>
  <c r="B1196" i="4"/>
  <c r="B1195" i="4"/>
  <c r="B1194" i="4"/>
  <c r="B1193" i="4"/>
  <c r="B1192" i="4"/>
  <c r="B1191" i="4"/>
  <c r="B1190" i="4"/>
  <c r="B1189" i="4"/>
  <c r="B1188" i="4"/>
  <c r="B1187" i="4"/>
  <c r="B1186" i="4"/>
  <c r="B1185" i="4"/>
  <c r="B1184" i="4"/>
  <c r="B1183" i="4"/>
  <c r="B1182" i="4"/>
  <c r="B1181" i="4"/>
  <c r="B1180" i="4"/>
  <c r="B1179" i="4"/>
  <c r="B1178" i="4"/>
  <c r="B1177" i="4"/>
  <c r="B1176" i="4"/>
  <c r="B1175" i="4"/>
  <c r="B1174" i="4"/>
  <c r="B1173" i="4"/>
  <c r="B1172" i="4"/>
  <c r="B1171" i="4"/>
  <c r="B1170" i="4"/>
  <c r="B1169" i="4"/>
  <c r="B1168" i="4"/>
  <c r="B1167" i="4"/>
  <c r="B1166" i="4"/>
  <c r="B1165" i="4"/>
  <c r="B1164" i="4"/>
  <c r="B1163" i="4"/>
  <c r="B1162" i="4"/>
  <c r="B1161" i="4"/>
  <c r="B1160" i="4"/>
  <c r="B1159" i="4"/>
  <c r="B1158" i="4"/>
  <c r="B1157" i="4"/>
  <c r="B1156" i="4"/>
  <c r="B1155" i="4"/>
  <c r="B1154" i="4"/>
  <c r="B1153" i="4"/>
  <c r="B1152" i="4"/>
  <c r="B1151" i="4"/>
  <c r="B1150" i="4"/>
  <c r="B1149" i="4"/>
  <c r="B1148" i="4"/>
  <c r="B1147" i="4"/>
  <c r="B1146" i="4"/>
  <c r="B1145" i="4"/>
  <c r="B1144" i="4"/>
  <c r="B1143" i="4"/>
  <c r="B1142" i="4"/>
  <c r="B1141" i="4"/>
  <c r="B1140" i="4"/>
  <c r="B1139" i="4"/>
  <c r="B1138" i="4"/>
  <c r="B1137" i="4"/>
  <c r="B1136" i="4"/>
  <c r="B1135" i="4"/>
  <c r="B1134" i="4"/>
  <c r="B1133" i="4"/>
  <c r="B1132" i="4"/>
  <c r="B1131" i="4"/>
  <c r="B1130" i="4"/>
  <c r="B1129" i="4"/>
  <c r="B1128" i="4"/>
  <c r="B1127" i="4"/>
  <c r="B1126" i="4"/>
  <c r="B1125" i="4"/>
  <c r="B1124" i="4"/>
  <c r="B1123" i="4"/>
  <c r="B1122" i="4"/>
  <c r="B1121" i="4"/>
  <c r="B1120" i="4"/>
  <c r="B1119" i="4"/>
  <c r="B1118" i="4"/>
  <c r="B1117" i="4"/>
  <c r="B1116" i="4"/>
  <c r="B1115" i="4"/>
  <c r="B1114" i="4"/>
  <c r="B1113" i="4"/>
  <c r="B1112" i="4"/>
  <c r="B1111" i="4"/>
  <c r="B1110" i="4"/>
  <c r="B1109" i="4"/>
  <c r="B1108" i="4"/>
  <c r="B1107" i="4"/>
  <c r="B1106" i="4"/>
  <c r="B1105" i="4"/>
  <c r="B1104" i="4"/>
  <c r="B1103" i="4"/>
  <c r="B1102" i="4"/>
  <c r="B1101" i="4"/>
  <c r="B1100" i="4"/>
  <c r="B1099" i="4"/>
  <c r="B1098" i="4"/>
  <c r="B1097" i="4"/>
  <c r="B1096" i="4"/>
  <c r="B1095" i="4"/>
  <c r="B1094" i="4"/>
  <c r="B1093" i="4"/>
  <c r="B1092" i="4"/>
  <c r="B1091" i="4"/>
  <c r="B1090" i="4"/>
  <c r="B1089" i="4"/>
  <c r="B1088" i="4"/>
  <c r="B1087" i="4"/>
  <c r="B1086" i="4"/>
  <c r="B1085" i="4"/>
  <c r="B1084" i="4"/>
  <c r="B1083" i="4"/>
  <c r="B1082" i="4"/>
  <c r="B1081" i="4"/>
  <c r="B1080" i="4"/>
  <c r="B1079" i="4"/>
  <c r="B1078" i="4"/>
  <c r="B1077" i="4"/>
  <c r="B1076" i="4"/>
  <c r="B1075" i="4"/>
  <c r="B1074" i="4"/>
  <c r="B1073" i="4"/>
  <c r="B1072" i="4"/>
  <c r="B1071" i="4"/>
  <c r="B1070" i="4"/>
  <c r="B1069" i="4"/>
  <c r="B1068" i="4"/>
  <c r="B1067" i="4"/>
  <c r="B1066" i="4"/>
  <c r="B1065" i="4"/>
  <c r="B1064" i="4"/>
  <c r="B1063" i="4"/>
  <c r="B1062" i="4"/>
  <c r="B1061" i="4"/>
  <c r="B1060" i="4"/>
  <c r="B1059" i="4"/>
  <c r="B1058" i="4"/>
  <c r="B1057" i="4"/>
  <c r="B1056" i="4"/>
  <c r="B1055" i="4"/>
  <c r="B1054" i="4"/>
  <c r="B1053" i="4"/>
  <c r="B1052" i="4"/>
  <c r="B1051" i="4"/>
  <c r="B1050" i="4"/>
  <c r="B1049" i="4"/>
  <c r="B1048" i="4"/>
  <c r="B1047" i="4"/>
  <c r="B1046" i="4"/>
  <c r="B1045" i="4"/>
  <c r="B1044" i="4"/>
  <c r="B1043" i="4"/>
  <c r="B1042" i="4"/>
  <c r="B1041" i="4"/>
  <c r="B1040" i="4"/>
  <c r="B1039" i="4"/>
  <c r="B1038" i="4"/>
  <c r="B1037" i="4"/>
  <c r="B1036" i="4"/>
  <c r="B1035" i="4"/>
  <c r="B1034" i="4"/>
  <c r="B1033" i="4"/>
  <c r="B1032" i="4"/>
  <c r="B1031" i="4"/>
  <c r="B1030" i="4"/>
  <c r="B1029" i="4"/>
  <c r="B1028" i="4"/>
  <c r="B1027" i="4"/>
  <c r="B1026" i="4"/>
  <c r="B1025" i="4"/>
  <c r="B1024" i="4"/>
  <c r="B1023" i="4"/>
  <c r="B1022" i="4"/>
  <c r="B1021" i="4"/>
  <c r="B1020" i="4"/>
  <c r="B1019" i="4"/>
  <c r="B1018" i="4"/>
  <c r="B1017" i="4"/>
  <c r="B1016" i="4"/>
  <c r="B1015" i="4"/>
  <c r="B1014" i="4"/>
  <c r="B1013" i="4"/>
  <c r="B1012" i="4"/>
  <c r="B1011" i="4"/>
  <c r="B1010" i="4"/>
  <c r="B1009" i="4"/>
  <c r="B1008" i="4"/>
  <c r="B1007" i="4"/>
  <c r="B1006" i="4"/>
  <c r="B1005" i="4"/>
  <c r="B1004" i="4"/>
  <c r="B1003" i="4"/>
  <c r="B1002" i="4"/>
  <c r="B1001" i="4"/>
  <c r="B1000" i="4"/>
  <c r="B999" i="4"/>
  <c r="B998" i="4"/>
  <c r="B997" i="4"/>
  <c r="B996" i="4"/>
  <c r="B995" i="4"/>
  <c r="B994" i="4"/>
  <c r="B993" i="4"/>
  <c r="B992" i="4"/>
  <c r="B991" i="4"/>
  <c r="B990" i="4"/>
  <c r="B989" i="4"/>
  <c r="B988" i="4"/>
  <c r="B987" i="4"/>
  <c r="B986" i="4"/>
  <c r="B985" i="4"/>
  <c r="B984" i="4"/>
  <c r="B983" i="4"/>
  <c r="B982" i="4"/>
  <c r="B981" i="4"/>
  <c r="B980" i="4"/>
  <c r="B979" i="4"/>
  <c r="B978" i="4"/>
  <c r="B977" i="4"/>
  <c r="B976" i="4"/>
  <c r="B975" i="4"/>
  <c r="B974" i="4"/>
  <c r="B973" i="4"/>
  <c r="B972" i="4"/>
  <c r="B971" i="4"/>
  <c r="B970" i="4"/>
  <c r="B969" i="4"/>
  <c r="B968" i="4"/>
  <c r="B967" i="4"/>
  <c r="B966" i="4"/>
  <c r="B965" i="4"/>
  <c r="B964" i="4"/>
  <c r="B963" i="4"/>
  <c r="B962" i="4"/>
  <c r="B961" i="4"/>
  <c r="B960" i="4"/>
  <c r="B959" i="4"/>
  <c r="B958" i="4"/>
  <c r="B957" i="4"/>
  <c r="B956" i="4"/>
  <c r="B955" i="4"/>
  <c r="B954" i="4"/>
  <c r="B953" i="4"/>
  <c r="B952" i="4"/>
  <c r="B951" i="4"/>
  <c r="B950" i="4"/>
  <c r="B949" i="4"/>
  <c r="B948" i="4"/>
  <c r="B947" i="4"/>
  <c r="B946" i="4"/>
  <c r="B945" i="4"/>
  <c r="B944" i="4"/>
  <c r="B943" i="4"/>
  <c r="B942" i="4"/>
  <c r="B941" i="4"/>
  <c r="B940" i="4"/>
  <c r="B939" i="4"/>
  <c r="B938" i="4"/>
  <c r="B937" i="4"/>
  <c r="B936" i="4"/>
  <c r="B935" i="4"/>
  <c r="B934" i="4"/>
  <c r="B933" i="4"/>
  <c r="B932" i="4"/>
  <c r="B931" i="4"/>
  <c r="B930" i="4"/>
  <c r="B929" i="4"/>
  <c r="B928" i="4"/>
  <c r="B927" i="4"/>
  <c r="B926" i="4"/>
  <c r="B925" i="4"/>
  <c r="B924" i="4"/>
  <c r="B923" i="4"/>
  <c r="B922" i="4"/>
  <c r="B921" i="4"/>
  <c r="B920" i="4"/>
  <c r="B919" i="4"/>
  <c r="B918" i="4"/>
  <c r="B917" i="4"/>
  <c r="B916" i="4"/>
  <c r="B915" i="4"/>
  <c r="B914" i="4"/>
  <c r="B913" i="4"/>
  <c r="B912" i="4"/>
  <c r="B911" i="4"/>
  <c r="B910" i="4"/>
  <c r="B909" i="4"/>
  <c r="B908" i="4"/>
  <c r="B907" i="4"/>
  <c r="B906" i="4"/>
  <c r="B905" i="4"/>
  <c r="B904" i="4"/>
  <c r="B903" i="4"/>
  <c r="B902" i="4"/>
  <c r="B901" i="4"/>
  <c r="B900" i="4"/>
  <c r="B899" i="4"/>
  <c r="B898" i="4"/>
  <c r="B897" i="4"/>
  <c r="B896" i="4"/>
  <c r="B895" i="4"/>
  <c r="B894" i="4"/>
  <c r="B893" i="4"/>
  <c r="B892" i="4"/>
  <c r="B891" i="4"/>
  <c r="B890" i="4"/>
  <c r="B889" i="4"/>
  <c r="B888" i="4"/>
  <c r="B887" i="4"/>
  <c r="B886" i="4"/>
  <c r="B885" i="4"/>
  <c r="B884" i="4"/>
  <c r="B883" i="4"/>
  <c r="B882" i="4"/>
  <c r="B881" i="4"/>
  <c r="B880" i="4"/>
  <c r="B879" i="4"/>
  <c r="B878" i="4"/>
  <c r="B877" i="4"/>
  <c r="B876" i="4"/>
  <c r="B875" i="4"/>
  <c r="B874" i="4"/>
  <c r="B873" i="4"/>
  <c r="B872" i="4"/>
  <c r="B871" i="4"/>
  <c r="B870" i="4"/>
  <c r="B869" i="4"/>
  <c r="B868" i="4"/>
  <c r="B867" i="4"/>
  <c r="B866" i="4"/>
  <c r="B865" i="4"/>
  <c r="B864" i="4"/>
  <c r="B863" i="4"/>
  <c r="B862" i="4"/>
  <c r="B861" i="4"/>
  <c r="B860" i="4"/>
  <c r="B859" i="4"/>
  <c r="B858" i="4"/>
  <c r="B857" i="4"/>
  <c r="B856" i="4"/>
  <c r="B855" i="4"/>
  <c r="B854" i="4"/>
  <c r="B853" i="4"/>
  <c r="B852" i="4"/>
  <c r="B851" i="4"/>
  <c r="B850" i="4"/>
  <c r="B849" i="4"/>
  <c r="B848" i="4"/>
  <c r="B847" i="4"/>
  <c r="B846" i="4"/>
  <c r="B845" i="4"/>
  <c r="B844" i="4"/>
  <c r="B843" i="4"/>
  <c r="B842" i="4"/>
  <c r="B841" i="4"/>
  <c r="B840" i="4"/>
  <c r="B839" i="4"/>
  <c r="B838" i="4"/>
  <c r="B837" i="4"/>
  <c r="B836" i="4"/>
  <c r="B835" i="4"/>
  <c r="B834" i="4"/>
  <c r="B833" i="4"/>
  <c r="B832" i="4"/>
  <c r="B831" i="4"/>
  <c r="B830" i="4"/>
  <c r="B829" i="4"/>
  <c r="B828" i="4"/>
  <c r="B827" i="4"/>
  <c r="B826" i="4"/>
  <c r="B825" i="4"/>
  <c r="B824" i="4"/>
  <c r="B823" i="4"/>
  <c r="B822" i="4"/>
  <c r="B821" i="4"/>
  <c r="B820" i="4"/>
  <c r="B819" i="4"/>
  <c r="B818" i="4"/>
  <c r="B817" i="4"/>
  <c r="B816" i="4"/>
  <c r="B815" i="4"/>
  <c r="B814" i="4"/>
  <c r="B813" i="4"/>
  <c r="B812" i="4"/>
  <c r="B811" i="4"/>
  <c r="B810" i="4"/>
  <c r="B809" i="4"/>
  <c r="B808" i="4"/>
  <c r="B807" i="4"/>
  <c r="B806" i="4"/>
  <c r="B805" i="4"/>
  <c r="B804" i="4"/>
  <c r="B803" i="4"/>
  <c r="B802" i="4"/>
  <c r="B801" i="4"/>
  <c r="B800" i="4"/>
  <c r="B799" i="4"/>
  <c r="B798" i="4"/>
  <c r="B797" i="4"/>
  <c r="B796" i="4"/>
  <c r="B795" i="4"/>
  <c r="B794" i="4"/>
  <c r="B793" i="4"/>
  <c r="B792" i="4"/>
  <c r="B791" i="4"/>
  <c r="B790" i="4"/>
  <c r="B789" i="4"/>
  <c r="B788" i="4"/>
  <c r="B787" i="4"/>
  <c r="B786" i="4"/>
  <c r="B785" i="4"/>
  <c r="B784" i="4"/>
  <c r="B783" i="4"/>
  <c r="B782" i="4"/>
  <c r="B781" i="4"/>
  <c r="B780" i="4"/>
  <c r="B779" i="4"/>
  <c r="B778" i="4"/>
  <c r="B777" i="4"/>
  <c r="B776" i="4"/>
  <c r="B775" i="4"/>
  <c r="B774" i="4"/>
  <c r="B773" i="4"/>
  <c r="B772" i="4"/>
  <c r="B771" i="4"/>
  <c r="B770" i="4"/>
  <c r="B769" i="4"/>
  <c r="B768" i="4"/>
  <c r="B767" i="4"/>
  <c r="B766" i="4"/>
  <c r="B765" i="4"/>
  <c r="B764" i="4"/>
  <c r="B763" i="4"/>
  <c r="B762" i="4"/>
  <c r="B761" i="4"/>
  <c r="B760" i="4"/>
  <c r="B759" i="4"/>
  <c r="B758" i="4"/>
  <c r="B757" i="4"/>
  <c r="B756" i="4"/>
  <c r="B755" i="4"/>
  <c r="B754"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85" i="4"/>
  <c r="B684" i="4"/>
  <c r="B683" i="4"/>
  <c r="B682" i="4"/>
  <c r="B681" i="4"/>
  <c r="B680" i="4"/>
  <c r="B679" i="4"/>
  <c r="B678" i="4"/>
  <c r="B677" i="4"/>
  <c r="B676" i="4"/>
  <c r="B675"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 r="B553" i="4"/>
  <c r="B552" i="4"/>
  <c r="B551" i="4"/>
  <c r="B550" i="4"/>
  <c r="B549" i="4"/>
  <c r="B548" i="4"/>
  <c r="B547" i="4"/>
  <c r="B546" i="4"/>
  <c r="B545" i="4"/>
  <c r="B544" i="4"/>
  <c r="B543" i="4"/>
  <c r="B542" i="4"/>
  <c r="B541" i="4"/>
  <c r="B540" i="4"/>
  <c r="B539" i="4"/>
  <c r="B538" i="4"/>
  <c r="B537" i="4"/>
  <c r="B536" i="4"/>
  <c r="B535" i="4"/>
  <c r="B534" i="4"/>
  <c r="B533" i="4"/>
  <c r="B532" i="4"/>
  <c r="B531" i="4"/>
  <c r="B530" i="4"/>
  <c r="B529" i="4"/>
  <c r="B528" i="4"/>
  <c r="B527" i="4"/>
  <c r="B526" i="4"/>
  <c r="B525" i="4"/>
  <c r="B524" i="4"/>
  <c r="B523" i="4"/>
  <c r="B522" i="4"/>
  <c r="B521" i="4"/>
  <c r="B520" i="4"/>
  <c r="B519" i="4"/>
  <c r="B518" i="4"/>
  <c r="B517" i="4"/>
  <c r="B516" i="4"/>
  <c r="B515" i="4"/>
  <c r="B514" i="4"/>
  <c r="B513" i="4"/>
  <c r="B512" i="4"/>
  <c r="B511" i="4"/>
  <c r="B510" i="4"/>
  <c r="B509" i="4"/>
  <c r="B508" i="4"/>
  <c r="B507" i="4"/>
  <c r="B506" i="4"/>
  <c r="B505" i="4"/>
  <c r="B504" i="4"/>
  <c r="B503" i="4"/>
  <c r="B502" i="4"/>
  <c r="B501" i="4"/>
  <c r="B500" i="4"/>
  <c r="B499" i="4"/>
  <c r="B498" i="4"/>
  <c r="B497" i="4"/>
  <c r="B496" i="4"/>
  <c r="B495" i="4"/>
  <c r="B494" i="4"/>
  <c r="B493" i="4"/>
  <c r="B492" i="4"/>
  <c r="B491" i="4"/>
  <c r="B490" i="4"/>
  <c r="B489" i="4"/>
  <c r="B488" i="4"/>
  <c r="B487" i="4"/>
  <c r="B486" i="4"/>
  <c r="B485" i="4"/>
  <c r="B484" i="4"/>
  <c r="B483" i="4"/>
  <c r="B482" i="4"/>
  <c r="B481" i="4"/>
  <c r="B480" i="4"/>
  <c r="B479" i="4"/>
  <c r="B478" i="4"/>
  <c r="B477" i="4"/>
  <c r="B476" i="4"/>
  <c r="B475" i="4"/>
  <c r="B474" i="4"/>
  <c r="B473" i="4"/>
  <c r="B472" i="4"/>
  <c r="B471" i="4"/>
  <c r="B470" i="4"/>
  <c r="B469" i="4"/>
  <c r="B468" i="4"/>
  <c r="B467" i="4"/>
  <c r="B466" i="4"/>
  <c r="B465" i="4"/>
  <c r="B464" i="4"/>
  <c r="B463" i="4"/>
  <c r="B462" i="4"/>
  <c r="B461" i="4"/>
  <c r="B460" i="4"/>
  <c r="B459" i="4"/>
  <c r="B458" i="4"/>
  <c r="B457" i="4"/>
  <c r="B456" i="4"/>
  <c r="B455" i="4"/>
  <c r="B454" i="4"/>
  <c r="B453" i="4"/>
  <c r="B452" i="4"/>
  <c r="B451" i="4"/>
  <c r="B450" i="4"/>
  <c r="B449" i="4"/>
  <c r="B448" i="4"/>
  <c r="B447" i="4"/>
  <c r="B446" i="4"/>
  <c r="B445" i="4"/>
  <c r="B444" i="4"/>
  <c r="B443" i="4"/>
  <c r="B442" i="4"/>
  <c r="B441" i="4"/>
  <c r="B440" i="4"/>
  <c r="B439" i="4"/>
  <c r="B438" i="4"/>
  <c r="B437" i="4"/>
  <c r="B436" i="4"/>
  <c r="B435" i="4"/>
  <c r="B434" i="4"/>
  <c r="B433" i="4"/>
  <c r="B432" i="4"/>
  <c r="B431" i="4"/>
  <c r="B430" i="4"/>
  <c r="B429" i="4"/>
  <c r="B428" i="4"/>
  <c r="B427" i="4"/>
  <c r="B426" i="4"/>
  <c r="B425" i="4"/>
  <c r="B424" i="4"/>
  <c r="B423" i="4"/>
  <c r="B422" i="4"/>
  <c r="B421" i="4"/>
  <c r="B420" i="4"/>
  <c r="B419" i="4"/>
  <c r="B418" i="4"/>
  <c r="B417" i="4"/>
  <c r="B416" i="4"/>
  <c r="B415" i="4"/>
  <c r="B414" i="4"/>
  <c r="B413" i="4"/>
  <c r="B412" i="4"/>
  <c r="B411" i="4"/>
  <c r="B410" i="4"/>
  <c r="B409" i="4"/>
  <c r="B408" i="4"/>
  <c r="B407" i="4"/>
  <c r="B406" i="4"/>
  <c r="B405" i="4"/>
  <c r="B404" i="4"/>
  <c r="B403" i="4"/>
  <c r="B402" i="4"/>
  <c r="B401" i="4"/>
  <c r="B400" i="4"/>
  <c r="B399" i="4"/>
  <c r="B398" i="4"/>
  <c r="B397" i="4"/>
  <c r="B396" i="4"/>
  <c r="B395" i="4"/>
  <c r="B394" i="4"/>
  <c r="B393" i="4"/>
  <c r="B392" i="4"/>
  <c r="B391" i="4"/>
  <c r="B390" i="4"/>
  <c r="B389" i="4"/>
  <c r="B388" i="4"/>
  <c r="B387" i="4"/>
  <c r="B386" i="4"/>
  <c r="B385" i="4"/>
  <c r="B384" i="4"/>
  <c r="B383" i="4"/>
  <c r="B382" i="4"/>
  <c r="B381" i="4"/>
  <c r="B380" i="4"/>
  <c r="B379" i="4"/>
  <c r="B378" i="4"/>
  <c r="B377" i="4"/>
  <c r="B376" i="4"/>
  <c r="B375" i="4"/>
  <c r="B374" i="4"/>
  <c r="B373" i="4"/>
  <c r="B372" i="4"/>
  <c r="B371" i="4"/>
  <c r="B370" i="4"/>
  <c r="B369" i="4"/>
  <c r="B368" i="4"/>
  <c r="B367" i="4"/>
  <c r="B366" i="4"/>
  <c r="B365" i="4"/>
  <c r="B364" i="4"/>
  <c r="B363" i="4"/>
  <c r="B362" i="4"/>
  <c r="B361" i="4"/>
  <c r="B360" i="4"/>
  <c r="B359" i="4"/>
  <c r="B358" i="4"/>
  <c r="B357" i="4"/>
  <c r="B356" i="4"/>
  <c r="B355" i="4"/>
  <c r="B354" i="4"/>
  <c r="B353" i="4"/>
  <c r="B352" i="4"/>
  <c r="B351" i="4"/>
  <c r="B350" i="4"/>
  <c r="B349" i="4"/>
  <c r="B348" i="4"/>
  <c r="B347" i="4"/>
  <c r="B346" i="4"/>
  <c r="B345" i="4"/>
  <c r="B344" i="4"/>
  <c r="B343" i="4"/>
  <c r="B342" i="4"/>
  <c r="B341" i="4"/>
  <c r="B340" i="4"/>
  <c r="B339" i="4"/>
  <c r="B338" i="4"/>
  <c r="B337" i="4"/>
  <c r="B336" i="4"/>
  <c r="B335" i="4"/>
  <c r="B334" i="4"/>
  <c r="B333" i="4"/>
  <c r="B332" i="4"/>
  <c r="B331" i="4"/>
  <c r="B330" i="4"/>
  <c r="B329" i="4"/>
  <c r="B328" i="4"/>
  <c r="B327" i="4"/>
  <c r="B326" i="4"/>
  <c r="B325" i="4"/>
  <c r="B324" i="4"/>
  <c r="B323" i="4"/>
  <c r="B322" i="4"/>
  <c r="B321" i="4"/>
  <c r="B320" i="4"/>
  <c r="B319" i="4"/>
  <c r="B318" i="4"/>
  <c r="B317" i="4"/>
  <c r="B316" i="4"/>
  <c r="B315" i="4"/>
  <c r="B314" i="4"/>
  <c r="B313" i="4"/>
  <c r="B312" i="4"/>
  <c r="B311" i="4"/>
  <c r="B310" i="4"/>
  <c r="B309"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W16" i="4"/>
  <c r="W15" i="4"/>
  <c r="P12" i="4"/>
  <c r="I5" i="4"/>
  <c r="J5" i="4" s="1"/>
  <c r="Q4" i="4"/>
  <c r="O4" i="4"/>
  <c r="Q3" i="4"/>
  <c r="O3" i="4"/>
  <c r="P4" i="4"/>
  <c r="S4" i="4" s="1"/>
  <c r="Y4" i="4" s="1"/>
  <c r="P3" i="4"/>
  <c r="AD4" i="4" l="1"/>
  <c r="W3" i="4"/>
  <c r="Z4" i="4"/>
  <c r="AD3" i="4"/>
  <c r="S3" i="4"/>
  <c r="K5" i="4"/>
  <c r="L5" i="4" s="1"/>
  <c r="K6" i="4"/>
  <c r="L6" i="4" s="1"/>
  <c r="T4" i="4"/>
  <c r="O17" i="4" s="1"/>
  <c r="W4" i="4"/>
  <c r="J6" i="4"/>
  <c r="AB4" i="4" l="1"/>
  <c r="AC4" i="4" s="1"/>
  <c r="I7" i="4"/>
  <c r="J7" i="4" s="1"/>
  <c r="T3" i="4"/>
  <c r="O16" i="4" s="1"/>
  <c r="Y3" i="4"/>
  <c r="Z3" i="4" s="1"/>
  <c r="K7" i="4"/>
  <c r="L7" i="4" s="1"/>
  <c r="AB3" i="4" l="1"/>
  <c r="AC3" i="4" s="1"/>
  <c r="I8" i="4"/>
  <c r="J8" i="4" s="1"/>
  <c r="K8" i="4"/>
  <c r="L8" i="4" s="1"/>
  <c r="I9" i="4" l="1"/>
  <c r="J9" i="4" s="1"/>
  <c r="K9" i="4"/>
  <c r="L9" i="4" s="1"/>
  <c r="I10" i="4" l="1"/>
  <c r="J10" i="4" s="1"/>
  <c r="K10" i="4"/>
  <c r="L10" i="4" s="1"/>
  <c r="I11" i="4" l="1"/>
  <c r="J11" i="4" s="1"/>
  <c r="K11" i="4"/>
  <c r="L11" i="4" s="1"/>
  <c r="K12" i="4" l="1"/>
  <c r="L12" i="4" s="1"/>
  <c r="I12" i="4"/>
  <c r="J12" i="4" s="1"/>
  <c r="I13" i="4" l="1"/>
  <c r="J13" i="4" s="1"/>
  <c r="K13" i="4"/>
  <c r="L13" i="4" s="1"/>
  <c r="I14" i="4" l="1"/>
  <c r="J14" i="4" s="1"/>
  <c r="K14" i="4"/>
  <c r="L14" i="4" s="1"/>
  <c r="I15" i="4" l="1"/>
  <c r="J15" i="4" s="1"/>
  <c r="K15" i="4"/>
  <c r="L15" i="4" s="1"/>
  <c r="I16" i="4" l="1"/>
  <c r="J16" i="4" s="1"/>
  <c r="K16" i="4"/>
  <c r="L16" i="4" s="1"/>
  <c r="I17" i="4" l="1"/>
  <c r="J17" i="4" s="1"/>
  <c r="K17" i="4"/>
  <c r="L17" i="4" s="1"/>
  <c r="I18" i="4" l="1"/>
  <c r="J18" i="4" s="1"/>
  <c r="K18" i="4"/>
  <c r="L18" i="4" s="1"/>
  <c r="I19" i="4" l="1"/>
  <c r="J19" i="4" s="1"/>
  <c r="K19" i="4"/>
  <c r="L19" i="4" s="1"/>
  <c r="I20" i="4" l="1"/>
  <c r="J20" i="4" s="1"/>
  <c r="K20" i="4"/>
  <c r="L20" i="4" s="1"/>
  <c r="K21" i="4" l="1"/>
  <c r="L21" i="4" s="1"/>
  <c r="I21" i="4"/>
  <c r="J21" i="4" s="1"/>
  <c r="K22" i="4" l="1"/>
  <c r="L22" i="4" s="1"/>
  <c r="I22" i="4"/>
  <c r="J22" i="4" s="1"/>
  <c r="I23" i="4" l="1"/>
  <c r="J23" i="4" s="1"/>
  <c r="K23" i="4"/>
  <c r="L23" i="4" s="1"/>
  <c r="I24" i="4" l="1"/>
  <c r="J24" i="4" s="1"/>
  <c r="K24" i="4"/>
  <c r="L24" i="4" s="1"/>
  <c r="I25" i="4" l="1"/>
  <c r="J25" i="4" s="1"/>
  <c r="K25" i="4"/>
  <c r="L25" i="4" s="1"/>
  <c r="I26" i="4" l="1"/>
  <c r="J26" i="4" s="1"/>
  <c r="K26" i="4"/>
  <c r="L26" i="4" s="1"/>
  <c r="I27" i="4" l="1"/>
  <c r="J27" i="4" s="1"/>
  <c r="K27" i="4"/>
  <c r="L27" i="4" s="1"/>
  <c r="K28" i="4" l="1"/>
  <c r="L28" i="4" s="1"/>
  <c r="I28" i="4"/>
  <c r="J28" i="4" s="1"/>
  <c r="I29" i="4" l="1"/>
  <c r="J29" i="4" s="1"/>
  <c r="K29" i="4"/>
  <c r="L29" i="4" s="1"/>
  <c r="I30" i="4" l="1"/>
  <c r="J30" i="4" s="1"/>
  <c r="K30" i="4"/>
  <c r="L30" i="4" s="1"/>
  <c r="I31" i="4" l="1"/>
  <c r="J31" i="4" s="1"/>
  <c r="K31" i="4"/>
  <c r="L31" i="4" s="1"/>
  <c r="I32" i="4" l="1"/>
  <c r="J32" i="4" s="1"/>
  <c r="K32" i="4"/>
  <c r="L32" i="4" s="1"/>
  <c r="I33" i="4" l="1"/>
  <c r="J33" i="4" s="1"/>
  <c r="K33" i="4"/>
  <c r="L33" i="4" s="1"/>
  <c r="K34" i="4" l="1"/>
  <c r="L34" i="4" s="1"/>
  <c r="I34" i="4"/>
  <c r="J34" i="4" s="1"/>
  <c r="I35" i="4" l="1"/>
  <c r="J35" i="4" s="1"/>
  <c r="K35" i="4"/>
  <c r="L35" i="4" s="1"/>
  <c r="I36" i="4" l="1"/>
  <c r="J36" i="4" s="1"/>
  <c r="K36" i="4"/>
  <c r="L36" i="4" s="1"/>
  <c r="I37" i="4" l="1"/>
  <c r="J37" i="4" s="1"/>
  <c r="K37" i="4"/>
  <c r="L37" i="4" s="1"/>
  <c r="I38" i="4" l="1"/>
  <c r="J38" i="4" s="1"/>
  <c r="K38" i="4"/>
  <c r="L38" i="4" s="1"/>
  <c r="I39" i="4" l="1"/>
  <c r="J39" i="4" s="1"/>
  <c r="K39" i="4"/>
  <c r="L39" i="4" s="1"/>
  <c r="K40" i="4" l="1"/>
  <c r="L40" i="4" s="1"/>
  <c r="I40" i="4"/>
  <c r="J40" i="4" s="1"/>
  <c r="I41" i="4" l="1"/>
  <c r="J41" i="4" s="1"/>
  <c r="K41" i="4"/>
  <c r="L41" i="4" s="1"/>
  <c r="I42" i="4" l="1"/>
  <c r="J42" i="4" s="1"/>
  <c r="K42" i="4"/>
  <c r="L42" i="4" s="1"/>
  <c r="I43" i="4" l="1"/>
  <c r="J43" i="4" s="1"/>
  <c r="K43" i="4"/>
  <c r="L43" i="4" s="1"/>
  <c r="I44" i="4" l="1"/>
  <c r="J44" i="4" s="1"/>
  <c r="K44" i="4"/>
  <c r="L44" i="4" s="1"/>
  <c r="I45" i="4" l="1"/>
  <c r="J45" i="4" s="1"/>
  <c r="K45" i="4"/>
  <c r="L45" i="4" s="1"/>
  <c r="K46" i="4" l="1"/>
  <c r="L46" i="4" s="1"/>
  <c r="I46" i="4"/>
  <c r="J46" i="4" s="1"/>
  <c r="I47" i="4" l="1"/>
  <c r="J47" i="4" s="1"/>
  <c r="K47" i="4"/>
  <c r="L47" i="4" s="1"/>
  <c r="I48" i="4" l="1"/>
  <c r="J48" i="4" s="1"/>
  <c r="K48" i="4"/>
  <c r="L48" i="4" s="1"/>
  <c r="I49" i="4" l="1"/>
  <c r="J49" i="4" s="1"/>
  <c r="K49" i="4"/>
  <c r="L49" i="4" s="1"/>
  <c r="I50" i="4" l="1"/>
  <c r="J50" i="4" s="1"/>
  <c r="K50" i="4"/>
  <c r="L50" i="4" s="1"/>
  <c r="K51" i="4" l="1"/>
  <c r="L51" i="4" s="1"/>
  <c r="I51" i="4"/>
  <c r="J51" i="4" s="1"/>
  <c r="I52" i="4" l="1"/>
  <c r="J52" i="4" s="1"/>
  <c r="K52" i="4"/>
  <c r="L52" i="4" s="1"/>
  <c r="I53" i="4" l="1"/>
  <c r="J53" i="4" s="1"/>
  <c r="K53" i="4"/>
  <c r="L53" i="4" s="1"/>
  <c r="I54" i="4" l="1"/>
  <c r="J54" i="4" s="1"/>
  <c r="K54" i="4"/>
  <c r="L54" i="4" s="1"/>
  <c r="I55" i="4" l="1"/>
  <c r="J55" i="4" s="1"/>
  <c r="K55" i="4"/>
  <c r="L55" i="4" s="1"/>
  <c r="I56" i="4" l="1"/>
  <c r="J56" i="4" s="1"/>
  <c r="K56" i="4"/>
  <c r="L56" i="4" s="1"/>
  <c r="I57" i="4" l="1"/>
  <c r="J57" i="4" s="1"/>
  <c r="K57" i="4"/>
  <c r="L57" i="4" s="1"/>
  <c r="I58" i="4" l="1"/>
  <c r="J58" i="4" s="1"/>
  <c r="K58" i="4"/>
  <c r="L58" i="4" s="1"/>
  <c r="K59" i="4" l="1"/>
  <c r="L59" i="4" s="1"/>
  <c r="I59" i="4"/>
  <c r="J59" i="4" s="1"/>
  <c r="I60" i="4" l="1"/>
  <c r="J60" i="4" s="1"/>
  <c r="K60" i="4"/>
  <c r="L60" i="4" s="1"/>
  <c r="I61" i="4" l="1"/>
  <c r="J61" i="4" s="1"/>
  <c r="K61" i="4"/>
  <c r="L61" i="4" s="1"/>
  <c r="I62" i="4" l="1"/>
  <c r="J62" i="4" s="1"/>
  <c r="K62" i="4"/>
  <c r="L62" i="4" s="1"/>
  <c r="I63" i="4" l="1"/>
  <c r="J63" i="4" s="1"/>
  <c r="K63" i="4"/>
  <c r="L63" i="4" s="1"/>
  <c r="I64" i="4" l="1"/>
  <c r="J64" i="4" s="1"/>
  <c r="K64" i="4"/>
  <c r="L64" i="4" s="1"/>
  <c r="K65" i="4" l="1"/>
  <c r="L65" i="4" s="1"/>
  <c r="I65" i="4"/>
  <c r="J65" i="4" s="1"/>
  <c r="K66" i="4" l="1"/>
  <c r="L66" i="4" s="1"/>
  <c r="I66" i="4"/>
  <c r="J66" i="4" s="1"/>
  <c r="I67" i="4" l="1"/>
  <c r="J67" i="4" s="1"/>
  <c r="K67" i="4"/>
  <c r="L67" i="4" s="1"/>
  <c r="I68" i="4" l="1"/>
  <c r="J68" i="4" s="1"/>
  <c r="K68" i="4"/>
  <c r="L68" i="4" s="1"/>
  <c r="I69" i="4" l="1"/>
  <c r="J69" i="4" s="1"/>
  <c r="K69" i="4"/>
  <c r="L69" i="4" s="1"/>
  <c r="I70" i="4" l="1"/>
  <c r="J70" i="4" s="1"/>
  <c r="K70" i="4"/>
  <c r="L70" i="4" s="1"/>
  <c r="K71" i="4" l="1"/>
  <c r="L71" i="4" s="1"/>
  <c r="I71" i="4"/>
  <c r="J71" i="4" s="1"/>
  <c r="I72" i="4" l="1"/>
  <c r="J72" i="4" s="1"/>
  <c r="K72" i="4"/>
  <c r="L72" i="4" s="1"/>
  <c r="I73" i="4" l="1"/>
  <c r="J73" i="4" s="1"/>
  <c r="K73" i="4"/>
  <c r="L73" i="4" s="1"/>
  <c r="I74" i="4" l="1"/>
  <c r="J74" i="4" s="1"/>
  <c r="K74" i="4"/>
  <c r="L74" i="4" s="1"/>
  <c r="I75" i="4" l="1"/>
  <c r="J75" i="4" s="1"/>
  <c r="K75" i="4"/>
  <c r="L75" i="4" s="1"/>
  <c r="I76" i="4" l="1"/>
  <c r="J76" i="4" s="1"/>
  <c r="K76" i="4"/>
  <c r="L76" i="4" s="1"/>
  <c r="K77" i="4" l="1"/>
  <c r="L77" i="4" s="1"/>
  <c r="I77" i="4"/>
  <c r="J77" i="4" s="1"/>
  <c r="I78" i="4" l="1"/>
  <c r="J78" i="4" s="1"/>
  <c r="K78" i="4"/>
  <c r="L78" i="4" s="1"/>
  <c r="I79" i="4" l="1"/>
  <c r="J79" i="4" s="1"/>
  <c r="K79" i="4"/>
  <c r="L79" i="4" s="1"/>
  <c r="I80" i="4" l="1"/>
  <c r="J80" i="4" s="1"/>
  <c r="K80" i="4"/>
  <c r="L80" i="4" s="1"/>
  <c r="I81" i="4" l="1"/>
  <c r="J81" i="4" s="1"/>
  <c r="K81" i="4"/>
  <c r="L81" i="4" s="1"/>
  <c r="I82" i="4" l="1"/>
  <c r="J82" i="4" s="1"/>
  <c r="K82" i="4"/>
  <c r="L82" i="4" s="1"/>
  <c r="K83" i="4" l="1"/>
  <c r="L83" i="4" s="1"/>
  <c r="I83" i="4"/>
  <c r="J83" i="4" s="1"/>
  <c r="I84" i="4" l="1"/>
  <c r="J84" i="4" s="1"/>
  <c r="K84" i="4"/>
  <c r="L84" i="4" s="1"/>
  <c r="I85" i="4" l="1"/>
  <c r="J85" i="4" s="1"/>
  <c r="K85" i="4"/>
  <c r="L85" i="4" s="1"/>
  <c r="I86" i="4" l="1"/>
  <c r="J86" i="4" s="1"/>
  <c r="K86" i="4"/>
  <c r="L86" i="4" s="1"/>
  <c r="I87" i="4" l="1"/>
  <c r="J87" i="4" s="1"/>
  <c r="K87" i="4"/>
  <c r="L87" i="4" s="1"/>
  <c r="I88" i="4" l="1"/>
  <c r="J88" i="4" s="1"/>
  <c r="K88" i="4"/>
  <c r="L88" i="4" s="1"/>
  <c r="I89" i="4" l="1"/>
  <c r="J89" i="4" s="1"/>
  <c r="K89" i="4"/>
  <c r="L89" i="4" s="1"/>
  <c r="I90" i="4" l="1"/>
  <c r="J90" i="4" s="1"/>
  <c r="K90" i="4"/>
  <c r="L90" i="4" s="1"/>
  <c r="I91" i="4" l="1"/>
  <c r="J91" i="4" s="1"/>
  <c r="K91" i="4"/>
  <c r="L91" i="4" s="1"/>
  <c r="K92" i="4" l="1"/>
  <c r="L92" i="4" s="1"/>
  <c r="I92" i="4"/>
  <c r="J92" i="4" s="1"/>
  <c r="I93" i="4" l="1"/>
  <c r="J93" i="4" s="1"/>
  <c r="K93" i="4"/>
  <c r="L93" i="4" s="1"/>
  <c r="I94" i="4" l="1"/>
  <c r="J94" i="4" s="1"/>
  <c r="K94" i="4"/>
  <c r="L94" i="4" s="1"/>
  <c r="K95" i="4" l="1"/>
  <c r="L95" i="4" s="1"/>
  <c r="I95" i="4"/>
  <c r="J95" i="4" s="1"/>
  <c r="I96" i="4" l="1"/>
  <c r="J96" i="4" s="1"/>
  <c r="K96" i="4"/>
  <c r="L96" i="4" s="1"/>
  <c r="I97" i="4" l="1"/>
  <c r="J97" i="4" s="1"/>
  <c r="K97" i="4"/>
  <c r="L97" i="4" s="1"/>
  <c r="I98" i="4" l="1"/>
  <c r="J98" i="4" s="1"/>
  <c r="K98" i="4"/>
  <c r="L98" i="4" s="1"/>
  <c r="I99" i="4" l="1"/>
  <c r="J99" i="4" s="1"/>
  <c r="K99" i="4"/>
  <c r="L99" i="4" s="1"/>
  <c r="K100" i="4" l="1"/>
  <c r="L100" i="4" s="1"/>
  <c r="I100" i="4"/>
  <c r="J100" i="4" s="1"/>
  <c r="I101" i="4" l="1"/>
  <c r="J101" i="4" s="1"/>
  <c r="K101" i="4"/>
  <c r="L101" i="4" s="1"/>
  <c r="I102" i="4" l="1"/>
  <c r="J102" i="4" s="1"/>
  <c r="K102" i="4"/>
  <c r="L102" i="4" s="1"/>
  <c r="I103" i="4" l="1"/>
  <c r="J103" i="4" s="1"/>
  <c r="K103" i="4"/>
  <c r="L103" i="4" s="1"/>
  <c r="I104" i="4" l="1"/>
  <c r="J104" i="4" s="1"/>
  <c r="K104" i="4"/>
  <c r="L104" i="4" s="1"/>
  <c r="I105" i="4" l="1"/>
  <c r="J105" i="4" s="1"/>
  <c r="K105" i="4"/>
  <c r="L105" i="4" s="1"/>
  <c r="I106" i="4" l="1"/>
  <c r="J106" i="4" s="1"/>
  <c r="K106" i="4"/>
  <c r="L106" i="4" s="1"/>
  <c r="I107" i="4" l="1"/>
  <c r="J107" i="4" s="1"/>
  <c r="K107" i="4"/>
  <c r="L107" i="4" s="1"/>
  <c r="I108" i="4" l="1"/>
  <c r="J108" i="4" s="1"/>
  <c r="K108" i="4"/>
  <c r="L108" i="4" s="1"/>
  <c r="I109" i="4" l="1"/>
  <c r="J109" i="4" s="1"/>
  <c r="K109" i="4"/>
  <c r="L109" i="4" s="1"/>
  <c r="I110" i="4" l="1"/>
  <c r="J110" i="4" s="1"/>
  <c r="K110" i="4"/>
  <c r="L110" i="4" s="1"/>
  <c r="I111" i="4" l="1"/>
  <c r="J111" i="4" s="1"/>
  <c r="K111" i="4"/>
  <c r="L111" i="4" s="1"/>
  <c r="I112" i="4" l="1"/>
  <c r="J112" i="4" s="1"/>
  <c r="K112" i="4"/>
  <c r="L112" i="4" s="1"/>
  <c r="I113" i="4" l="1"/>
  <c r="J113" i="4" s="1"/>
  <c r="K113" i="4"/>
  <c r="L113" i="4" s="1"/>
  <c r="I114" i="4" l="1"/>
  <c r="J114" i="4" s="1"/>
  <c r="K114" i="4"/>
  <c r="L114" i="4" s="1"/>
  <c r="I115" i="4" l="1"/>
  <c r="J115" i="4" s="1"/>
  <c r="K115" i="4"/>
  <c r="L115" i="4" s="1"/>
  <c r="I116" i="4" l="1"/>
  <c r="J116" i="4" s="1"/>
  <c r="K116" i="4"/>
  <c r="L116" i="4" s="1"/>
  <c r="I117" i="4" l="1"/>
  <c r="J117" i="4" s="1"/>
  <c r="K117" i="4"/>
  <c r="L117" i="4" s="1"/>
  <c r="I118" i="4" l="1"/>
  <c r="J118" i="4" s="1"/>
  <c r="K118" i="4"/>
  <c r="L118" i="4" s="1"/>
  <c r="I119" i="4" l="1"/>
  <c r="J119" i="4" s="1"/>
  <c r="K119" i="4"/>
  <c r="L119" i="4" s="1"/>
  <c r="I120" i="4" l="1"/>
  <c r="J120" i="4" s="1"/>
  <c r="J3" i="4" s="1"/>
  <c r="K120" i="4"/>
  <c r="L120" i="4" s="1"/>
  <c r="L3"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64E0163-001C-4A90-99A9-CADD2A75791E}" name="Connection" type="104" refreshedVersion="0" background="1">
    <extLst>
      <ext xmlns:x15="http://schemas.microsoft.com/office/spreadsheetml/2010/11/main" uri="{DE250136-89BD-433C-8126-D09CA5730AF9}">
        <x15:connection id="PastedTable"/>
      </ext>
    </extLst>
  </connection>
  <connection id="2" xr16:uid="{CCAFCCA8-6F86-4472-9399-787262B60005}" keepAlive="1" name="Query - Result_20250113_EXP2" description="Connection to the 'Result_20250113_EXP2' query in the workbook." type="5" refreshedVersion="8" background="1" saveData="1">
    <dbPr connection="Provider=Microsoft.Mashup.OleDb.1;Data Source=$Workbook$;Location=Result_20250113_EXP2;Extended Properties=&quot;&quot;" command="SELECT * FROM [Result_20250113_EXP2]"/>
  </connection>
  <connection id="3" xr16:uid="{067D7607-77D8-4464-B46B-1A2CFF9F26B6}"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<sst xmlns="http://schemas.openxmlformats.org/spreadsheetml/2006/main" count="89" uniqueCount="61">
  <si>
    <t>Column1</t>
  </si>
  <si>
    <t>Column2</t>
  </si>
  <si>
    <t>Column3</t>
  </si>
  <si>
    <t>time</t>
  </si>
  <si>
    <t>T</t>
  </si>
  <si>
    <t>T_1</t>
  </si>
  <si>
    <t>min</t>
  </si>
  <si>
    <t>°C</t>
  </si>
  <si>
    <t>Zodra er hete koffie in een kop wordt gegoten begint deze af te koelen. Het afkoelingsproces verloopt eerst heel snel en daarna langzamer. Na een lange tijd is de temperatuur van de koffie hetzelfde als die van de omgeving. De temperatuur variaties van afkoelende lichamen werd samengevat door Newton in zijn warmtewet. De snelheid waarmee de temperatuur van een voorwerp verandert is evenredig met het verschil tussen de constant veronderstelde omgevingstemperatuur en de ogenblikkelijke temperatuur van het voorwerp. Oftewel:</t>
  </si>
  <si>
    <r>
      <t>DT/Dt = k(T-T</t>
    </r>
    <r>
      <rPr>
        <vertAlign val="subscript"/>
        <sz val="10"/>
        <color theme="1"/>
        <rFont val="Verdana"/>
        <family val="2"/>
      </rPr>
      <t>s</t>
    </r>
    <r>
      <rPr>
        <sz val="10"/>
        <color theme="1"/>
        <rFont val="Verdana"/>
        <family val="2"/>
      </rPr>
      <t>)</t>
    </r>
  </si>
  <si>
    <r>
      <t>waarin DT het temperatuurverschil gedurende een zeer kort tijdsinterval Dt. T is de temperatuur van het object op een gegeven tijdstip. T</t>
    </r>
    <r>
      <rPr>
        <vertAlign val="subscript"/>
        <sz val="10"/>
        <color theme="1"/>
        <rFont val="Verdana"/>
        <family val="2"/>
      </rPr>
      <t>s</t>
    </r>
    <r>
      <rPr>
        <sz val="10"/>
        <color theme="1"/>
        <rFont val="Verdana"/>
        <family val="2"/>
      </rPr>
      <t> is de omgevingstemperatuur en K is een proportionele constante. Indien we de vergelijking mathematisch oplossen krijgen we: </t>
    </r>
  </si>
  <si>
    <r>
      <t>T-T</t>
    </r>
    <r>
      <rPr>
        <vertAlign val="subscript"/>
        <sz val="10"/>
        <color theme="1"/>
        <rFont val="Verdana"/>
        <family val="2"/>
      </rPr>
      <t>s</t>
    </r>
    <r>
      <rPr>
        <sz val="10"/>
        <color theme="1"/>
        <rFont val="Verdana"/>
        <family val="2"/>
      </rPr>
      <t> = (T-T</t>
    </r>
    <r>
      <rPr>
        <vertAlign val="subscript"/>
        <sz val="10"/>
        <color theme="1"/>
        <rFont val="Verdana"/>
        <family val="2"/>
      </rPr>
      <t>0</t>
    </r>
    <r>
      <rPr>
        <sz val="10"/>
        <color theme="1"/>
        <rFont val="Verdana"/>
        <family val="2"/>
      </rPr>
      <t>)e</t>
    </r>
    <r>
      <rPr>
        <vertAlign val="superscript"/>
        <sz val="10"/>
        <color theme="1"/>
        <rFont val="Verdana"/>
        <family val="2"/>
      </rPr>
      <t>-kt</t>
    </r>
  </si>
  <si>
    <r>
      <t>waarbij T</t>
    </r>
    <r>
      <rPr>
        <vertAlign val="subscript"/>
        <sz val="10"/>
        <color theme="1"/>
        <rFont val="Verdana"/>
        <family val="2"/>
      </rPr>
      <t>0</t>
    </r>
    <r>
      <rPr>
        <sz val="10"/>
        <color theme="1"/>
        <rFont val="Verdana"/>
        <family val="2"/>
      </rPr>
      <t> is de temperatuur van het object op t=0.</t>
    </r>
  </si>
  <si>
    <t>Met dit experiment onderzoeken we de afkoeling van een object en verifiëren de afkoelingswet.</t>
  </si>
  <si>
    <t>EXP 1</t>
  </si>
  <si>
    <t>EXP 2</t>
  </si>
  <si>
    <t>MODEL</t>
  </si>
  <si>
    <t>K</t>
  </si>
  <si>
    <t>mH2O</t>
  </si>
  <si>
    <t>Ts</t>
  </si>
  <si>
    <t>dichtheid</t>
  </si>
  <si>
    <t>volume</t>
  </si>
  <si>
    <t>opp</t>
  </si>
  <si>
    <t>Cp</t>
  </si>
  <si>
    <t>To</t>
  </si>
  <si>
    <t>opp verschil</t>
  </si>
  <si>
    <t>rel fout</t>
  </si>
  <si>
    <t>mCp</t>
  </si>
  <si>
    <t>water</t>
  </si>
  <si>
    <t>g</t>
  </si>
  <si>
    <t>g/ml</t>
  </si>
  <si>
    <t>cm3</t>
  </si>
  <si>
    <t>cm2</t>
  </si>
  <si>
    <t>J/g/oC</t>
  </si>
  <si>
    <t>%</t>
  </si>
  <si>
    <t>K =</t>
  </si>
  <si>
    <t>EXP1</t>
  </si>
  <si>
    <t>sec</t>
  </si>
  <si>
    <t>chi^2</t>
  </si>
  <si>
    <t>EXP2</t>
  </si>
  <si>
    <t>dichtheid uit het Handbook of Chem. and Physics; 60th Ed; 1979-1980, p. F5-6.</t>
  </si>
  <si>
    <t>cm</t>
  </si>
  <si>
    <t>V = pi*r^2*h</t>
  </si>
  <si>
    <t>http://www.cougarlabs.com/cool2.html</t>
  </si>
  <si>
    <t>ID =</t>
  </si>
  <si>
    <t>h = V/(pi.r^2)</t>
  </si>
  <si>
    <t>r =</t>
  </si>
  <si>
    <t>A = 2.pi.r.h + pi.r^2</t>
  </si>
  <si>
    <t>K calc</t>
  </si>
  <si>
    <t>h lucht</t>
  </si>
  <si>
    <t>=</t>
  </si>
  <si>
    <t>W/cm2.K</t>
  </si>
  <si>
    <t>?</t>
  </si>
  <si>
    <t>W/m2.K</t>
  </si>
  <si>
    <t>k water</t>
  </si>
  <si>
    <t>W/cm.K</t>
  </si>
  <si>
    <t>W/m.K</t>
  </si>
  <si>
    <t>http://www.picotech.com/experiments/heat_transfer_coefficient/heat.html</t>
  </si>
  <si>
    <t xml:space="preserve">The convection coefficient for forced convection in gasses generally range between 50 W/m2K and 250 W/m2K. </t>
  </si>
  <si>
    <t xml:space="preserve">For liquids, values start around 100 W/m2K, and can be as high as 10,000 W/m2K. </t>
  </si>
  <si>
    <t>Beker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</si>
</sst>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0"/>
    <numFmt numFmtId="167" formatCode="0.0000"/>
  </numFmts>
  <fonts count="6" x14ac:knownFonts="1">
    <font>
      <sz val="11"/>
      <color theme="1"/>
      <name val="Calibri"/>
      <family val="2"/>
      <scheme val="minor"/>
    </font>
    <font>
      <sz val="10"/>
      <color theme="1"/>
      <name val="Verdana"/>
      <family val="2"/>
    </font>
    <font>
      <vertAlign val="subscript"/>
      <sz val="10"/>
      <color theme="1"/>
      <name val="Verdana"/>
      <family val="2"/>
    </font>
    <font>
      <vertAlign val="superscript"/>
      <sz val="10"/>
      <color theme="1"/>
      <name val="Verdana"/>
      <family val="2"/>
    </font>
    <font>
      <sz val="10"/>
      <name val="Arial"/>
      <family val="2"/>
    </font>
    <font>
      <b/>
      <sz val="10"/>
      <name val="Arial"/>
      <family val="2"/>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theme="9" tint="0.79998168889431442"/>
        <bgColor theme="9" tint="0.79998168889431442"/>
      </patternFill>
    </fill>
  </fills>
  <borders count="24">
    <border>
      <left/>
      <right/>
      <top/>
      <bottom/>
      <diagonal/>
    </border>
    <border>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s>
  <cellStyleXfs count="2">
    <xf numFmtId="0" fontId="0" fillId="0" borderId="0"/>
    <xf numFmtId="0" fontId="4" fillId="0" borderId="0"/>
  </cellStyleXfs>
  <cellXfs count="73">
    <xf numFmtId="0" fontId="0" fillId="0" borderId="0" xfId="0"/>
    <xf numFmtId="164" fontId="0" fillId="0" borderId="0" xfId="0" applyNumberFormat="1"/>
    <xf numFmtId="0" fontId="0" fillId="0" borderId="0" xfId="0" applyAlignment="1">
      <alignment vertical="center" wrapText="1"/>
    </xf>
    <xf numFmtId="0" fontId="1" fillId="0" borderId="0" xfId="0" applyFont="1" applyAlignment="1">
      <alignment vertical="center" wrapText="1"/>
    </xf>
    <xf numFmtId="0" fontId="4" fillId="0" borderId="1" xfId="1" applyBorder="1"/>
    <xf numFmtId="0" fontId="4" fillId="0" borderId="0" xfId="1"/>
    <xf numFmtId="0" fontId="4" fillId="2" borderId="0" xfId="1" applyFill="1"/>
    <xf numFmtId="0" fontId="4" fillId="2" borderId="2" xfId="1" applyFill="1" applyBorder="1"/>
    <xf numFmtId="0" fontId="5" fillId="0" borderId="3" xfId="1" applyFont="1" applyBorder="1"/>
    <xf numFmtId="0" fontId="4" fillId="0" borderId="4" xfId="1" applyBorder="1"/>
    <xf numFmtId="0" fontId="4" fillId="3" borderId="5" xfId="1" applyFill="1" applyBorder="1"/>
    <xf numFmtId="0" fontId="4" fillId="3" borderId="6" xfId="1" applyFill="1" applyBorder="1"/>
    <xf numFmtId="0" fontId="4" fillId="3" borderId="7" xfId="1" applyFill="1" applyBorder="1"/>
    <xf numFmtId="0" fontId="4" fillId="3" borderId="4" xfId="1" applyFill="1" applyBorder="1"/>
    <xf numFmtId="0" fontId="4" fillId="3" borderId="8" xfId="1" applyFill="1" applyBorder="1"/>
    <xf numFmtId="0" fontId="4" fillId="4" borderId="5" xfId="1" applyFill="1" applyBorder="1"/>
    <xf numFmtId="0" fontId="4" fillId="4" borderId="6" xfId="1" applyFill="1" applyBorder="1"/>
    <xf numFmtId="0" fontId="4" fillId="4" borderId="7" xfId="1" applyFill="1" applyBorder="1"/>
    <xf numFmtId="0" fontId="4" fillId="4" borderId="4" xfId="1" applyFill="1" applyBorder="1"/>
    <xf numFmtId="0" fontId="4" fillId="5" borderId="4" xfId="1" applyFill="1" applyBorder="1"/>
    <xf numFmtId="0" fontId="4" fillId="4" borderId="3" xfId="1" applyFill="1" applyBorder="1"/>
    <xf numFmtId="0" fontId="4" fillId="2" borderId="9" xfId="1" applyFill="1" applyBorder="1"/>
    <xf numFmtId="0" fontId="5" fillId="0" borderId="10" xfId="1" applyFont="1" applyBorder="1"/>
    <xf numFmtId="0" fontId="4" fillId="0" borderId="11" xfId="1" applyBorder="1"/>
    <xf numFmtId="0" fontId="4" fillId="3" borderId="12" xfId="1" applyFill="1" applyBorder="1"/>
    <xf numFmtId="0" fontId="4" fillId="3" borderId="13" xfId="1" applyFill="1" applyBorder="1"/>
    <xf numFmtId="0" fontId="4" fillId="3" borderId="14" xfId="1" applyFill="1" applyBorder="1"/>
    <xf numFmtId="0" fontId="4" fillId="3" borderId="11" xfId="1" applyFill="1" applyBorder="1"/>
    <xf numFmtId="0" fontId="4" fillId="3" borderId="15" xfId="1" applyFill="1" applyBorder="1"/>
    <xf numFmtId="0" fontId="4" fillId="4" borderId="12" xfId="1" applyFill="1" applyBorder="1"/>
    <xf numFmtId="0" fontId="4" fillId="4" borderId="13" xfId="1" applyFill="1" applyBorder="1"/>
    <xf numFmtId="0" fontId="4" fillId="4" borderId="14" xfId="1" applyFill="1" applyBorder="1"/>
    <xf numFmtId="0" fontId="4" fillId="4" borderId="11" xfId="1" applyFill="1" applyBorder="1"/>
    <xf numFmtId="0" fontId="4" fillId="5" borderId="11" xfId="1" applyFill="1" applyBorder="1"/>
    <xf numFmtId="0" fontId="4" fillId="4" borderId="10" xfId="1" applyFill="1" applyBorder="1"/>
    <xf numFmtId="0" fontId="4" fillId="0" borderId="16" xfId="1" applyBorder="1"/>
    <xf numFmtId="0" fontId="4" fillId="0" borderId="17" xfId="1" applyBorder="1"/>
    <xf numFmtId="2" fontId="4" fillId="0" borderId="0" xfId="1" applyNumberFormat="1"/>
    <xf numFmtId="0" fontId="5" fillId="0" borderId="18" xfId="1" applyFont="1" applyBorder="1"/>
    <xf numFmtId="166" fontId="5" fillId="0" borderId="19" xfId="1" applyNumberFormat="1" applyFont="1" applyBorder="1"/>
    <xf numFmtId="0" fontId="4" fillId="0" borderId="20" xfId="1" applyBorder="1"/>
    <xf numFmtId="0" fontId="4" fillId="3" borderId="21" xfId="1" applyFill="1" applyBorder="1"/>
    <xf numFmtId="0" fontId="4" fillId="3" borderId="1" xfId="1" applyFill="1" applyBorder="1"/>
    <xf numFmtId="165" fontId="4" fillId="3" borderId="22" xfId="1" applyNumberFormat="1" applyFill="1" applyBorder="1"/>
    <xf numFmtId="165" fontId="4" fillId="3" borderId="20" xfId="1" applyNumberFormat="1" applyFill="1" applyBorder="1"/>
    <xf numFmtId="165" fontId="4" fillId="3" borderId="0" xfId="1" applyNumberFormat="1" applyFill="1"/>
    <xf numFmtId="164" fontId="4" fillId="4" borderId="21" xfId="1" applyNumberFormat="1" applyFill="1" applyBorder="1"/>
    <xf numFmtId="0" fontId="4" fillId="4" borderId="1" xfId="1" applyFill="1" applyBorder="1"/>
    <xf numFmtId="2" fontId="4" fillId="4" borderId="22" xfId="1" applyNumberFormat="1" applyFill="1" applyBorder="1"/>
    <xf numFmtId="2" fontId="4" fillId="4" borderId="20" xfId="1" applyNumberFormat="1" applyFill="1" applyBorder="1"/>
    <xf numFmtId="165" fontId="4" fillId="4" borderId="20" xfId="1" applyNumberFormat="1" applyFill="1" applyBorder="1"/>
    <xf numFmtId="165" fontId="4" fillId="5" borderId="20" xfId="1" applyNumberFormat="1" applyFill="1" applyBorder="1"/>
    <xf numFmtId="164" fontId="4" fillId="5" borderId="20" xfId="1" applyNumberFormat="1" applyFill="1" applyBorder="1"/>
    <xf numFmtId="0" fontId="4" fillId="4" borderId="19" xfId="1" applyFill="1" applyBorder="1"/>
    <xf numFmtId="0" fontId="5" fillId="0" borderId="19" xfId="1" applyFont="1" applyBorder="1"/>
    <xf numFmtId="164" fontId="4" fillId="0" borderId="1" xfId="1" applyNumberFormat="1" applyBorder="1"/>
    <xf numFmtId="0" fontId="5" fillId="0" borderId="9" xfId="1" applyFont="1" applyBorder="1"/>
    <xf numFmtId="165" fontId="4" fillId="3" borderId="14" xfId="1" applyNumberFormat="1" applyFill="1" applyBorder="1"/>
    <xf numFmtId="165" fontId="4" fillId="3" borderId="11" xfId="1" applyNumberFormat="1" applyFill="1" applyBorder="1"/>
    <xf numFmtId="165" fontId="4" fillId="3" borderId="15" xfId="1" applyNumberFormat="1" applyFill="1" applyBorder="1"/>
    <xf numFmtId="164" fontId="4" fillId="4" borderId="12" xfId="1" applyNumberFormat="1" applyFill="1" applyBorder="1"/>
    <xf numFmtId="2" fontId="4" fillId="4" borderId="14" xfId="1" applyNumberFormat="1" applyFill="1" applyBorder="1"/>
    <xf numFmtId="2" fontId="4" fillId="4" borderId="11" xfId="1" applyNumberFormat="1" applyFill="1" applyBorder="1"/>
    <xf numFmtId="165" fontId="4" fillId="4" borderId="11" xfId="1" applyNumberFormat="1" applyFill="1" applyBorder="1"/>
    <xf numFmtId="165" fontId="4" fillId="5" borderId="11" xfId="1" applyNumberFormat="1" applyFill="1" applyBorder="1"/>
    <xf numFmtId="164" fontId="4" fillId="5" borderId="11" xfId="1" applyNumberFormat="1" applyFill="1" applyBorder="1"/>
    <xf numFmtId="0" fontId="4" fillId="0" borderId="0" xfId="1" quotePrefix="1"/>
    <xf numFmtId="167" fontId="4" fillId="0" borderId="0" xfId="1" applyNumberFormat="1"/>
    <xf numFmtId="0" fontId="0" fillId="6" borderId="23" xfId="0" applyFill="1" applyBorder="1"/>
    <xf numFmtId="0" fontId="0" fillId="0" borderId="23" xfId="0" applyBorder="1"/>
    <xf numFmtId="164" fontId="4" fillId="0" borderId="0" xfId="1" applyNumberFormat="1"/>
    <xf numFmtId="166" fontId="4" fillId="0" borderId="0" xfId="1" applyNumberFormat="1"/>
    <xf numFmtId="164" fontId="4" fillId="4" borderId="19" xfId="1" applyNumberFormat="1" applyFill="1" applyBorder="1"/>
  </cellXfs>
  <cellStyles count="2">
    <cellStyle name="Normal" xfId="0" builtinId="0"/>
    <cellStyle name="Normal 2" xfId="1" xr:uid="{38F0711C-E570-4AA8-B40F-1F55EDAC0370}"/>
  </cellStyles>
  <dxfs count="3">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3" Type="http://schemas.openxmlformats.org/officeDocument/2006/relationships/worksheet" Target="worksheets/sheet3.xml"/><Relationship Id="rId21" Type="http://schemas.openxmlformats.org/officeDocument/2006/relationships/customXml" Target="../customXml/item11.xml"/><Relationship Id="rId7" Type="http://schemas.openxmlformats.org/officeDocument/2006/relationships/sharedStrings" Target="sharedStrings.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2" Type="http://schemas.openxmlformats.org/officeDocument/2006/relationships/worksheet" Target="worksheets/sheet2.xml"/><Relationship Id="rId16" Type="http://schemas.openxmlformats.org/officeDocument/2006/relationships/customXml" Target="../customXml/item6.xml"/><Relationship Id="rId20"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1.xml"/><Relationship Id="rId24" Type="http://schemas.openxmlformats.org/officeDocument/2006/relationships/customXml" Target="../customXml/item14.xml"/><Relationship Id="rId5" Type="http://schemas.openxmlformats.org/officeDocument/2006/relationships/connections" Target="connections.xml"/><Relationship Id="rId15" Type="http://schemas.openxmlformats.org/officeDocument/2006/relationships/customXml" Target="../customXml/item5.xml"/><Relationship Id="rId23" Type="http://schemas.openxmlformats.org/officeDocument/2006/relationships/customXml" Target="../customXml/item13.xml"/><Relationship Id="rId10" Type="http://schemas.openxmlformats.org/officeDocument/2006/relationships/calcChain" Target="calcChain.xml"/><Relationship Id="rId19" Type="http://schemas.openxmlformats.org/officeDocument/2006/relationships/customXml" Target="../customXml/item9.xml"/><Relationship Id="rId4" Type="http://schemas.openxmlformats.org/officeDocument/2006/relationships/theme" Target="theme/theme1.xml"/><Relationship Id="rId9" Type="http://schemas.microsoft.com/office/2017/10/relationships/person" Target="persons/person.xml"/><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normalizeH="0" baseline="0">
                <a:solidFill>
                  <a:schemeClr val="tx1">
                    <a:lumMod val="65000"/>
                    <a:lumOff val="35000"/>
                  </a:schemeClr>
                </a:solidFill>
                <a:latin typeface="+mj-lt"/>
                <a:ea typeface="+mj-ea"/>
                <a:cs typeface="+mj-cs"/>
              </a:defRPr>
            </a:pPr>
            <a:r>
              <a:rPr lang="en-US"/>
              <a:t>Cooling curves insulated vessels</a:t>
            </a:r>
          </a:p>
        </c:rich>
      </c:tx>
      <c:overlay val="0"/>
      <c:spPr>
        <a:noFill/>
        <a:ln>
          <a:noFill/>
        </a:ln>
        <a:effectLst/>
      </c:spPr>
      <c:txPr>
        <a:bodyPr rot="0" spcFirstLastPara="1" vertOverflow="ellipsis" vert="horz" wrap="square" anchor="ctr" anchorCtr="1"/>
        <a:lstStyle/>
        <a:p>
          <a:pPr>
            <a:defRPr sz="2000" b="0" i="0" u="none" strike="noStrike" kern="1200" spc="0" normalizeH="0" baseline="0">
              <a:solidFill>
                <a:schemeClr val="tx1">
                  <a:lumMod val="65000"/>
                  <a:lumOff val="35000"/>
                </a:schemeClr>
              </a:solidFill>
              <a:latin typeface="+mj-lt"/>
              <a:ea typeface="+mj-ea"/>
              <a:cs typeface="+mj-cs"/>
            </a:defRPr>
          </a:pPr>
          <a:endParaRPr lang="LID4096"/>
        </a:p>
      </c:txPr>
    </c:title>
    <c:autoTitleDeleted val="0"/>
    <c:plotArea>
      <c:layout/>
      <c:scatterChart>
        <c:scatterStyle val="lineMarker"/>
        <c:varyColors val="0"/>
        <c:ser>
          <c:idx val="0"/>
          <c:order val="0"/>
          <c:tx>
            <c:v>Thick insulation</c:v>
          </c:tx>
          <c:spPr>
            <a:ln w="25400" cap="flat" cmpd="dbl" algn="ctr">
              <a:noFill/>
              <a:round/>
            </a:ln>
            <a:effectLst/>
          </c:spPr>
          <c:marker>
            <c:symbol val="plus"/>
            <c:size val="2"/>
            <c:spPr>
              <a:noFill/>
              <a:ln w="34925" cap="flat" cmpd="dbl" algn="ctr">
                <a:solidFill>
                  <a:srgbClr val="FF0000">
                    <a:alpha val="70000"/>
                  </a:srgbClr>
                </a:solidFill>
                <a:round/>
              </a:ln>
              <a:effectLst/>
            </c:spPr>
          </c:marker>
          <c:trendline>
            <c:spPr>
              <a:ln w="38100" cap="rnd" cmpd="sng" algn="ctr">
                <a:solidFill>
                  <a:schemeClr val="accent1">
                    <a:lumMod val="75000"/>
                    <a:alpha val="25000"/>
                  </a:schemeClr>
                </a:solidFill>
                <a:round/>
              </a:ln>
              <a:effectLst/>
            </c:spPr>
            <c:trendlineType val="log"/>
            <c:dispRSqr val="0"/>
            <c:dispEq val="0"/>
          </c:trendline>
          <c:trendline>
            <c:spPr>
              <a:ln w="38100" cap="rnd" cmpd="sng" algn="ctr">
                <a:solidFill>
                  <a:schemeClr val="accent1">
                    <a:lumMod val="75000"/>
                    <a:alpha val="25000"/>
                  </a:schemeClr>
                </a:solidFill>
                <a:round/>
              </a:ln>
              <a:effectLst/>
            </c:spPr>
            <c:trendlineType val="power"/>
            <c:dispRSqr val="0"/>
            <c:dispEq val="0"/>
          </c:trendline>
          <c:trendline>
            <c:spPr>
              <a:ln w="38100" cap="rnd" cmpd="sng" algn="ctr">
                <a:solidFill>
                  <a:schemeClr val="accent1">
                    <a:lumMod val="75000"/>
                    <a:alpha val="25000"/>
                  </a:schemeClr>
                </a:solidFill>
                <a:round/>
              </a:ln>
              <a:effectLst/>
            </c:spPr>
            <c:trendlineType val="log"/>
            <c:dispRSqr val="1"/>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trendlineLbl>
          </c:trendline>
          <c:xVal>
            <c:numRef>
              <c:f>'Result_20250113_EXP2'!$A$4:$A$1204</c:f>
              <c:numCache>
                <c:formatCode>General</c:formatCode>
                <c:ptCount val="12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pt idx="401">
                  <c:v>40.1</c:v>
                </c:pt>
                <c:pt idx="402">
                  <c:v>40.200000000000003</c:v>
                </c:pt>
                <c:pt idx="403">
                  <c:v>40.299999999999997</c:v>
                </c:pt>
                <c:pt idx="404">
                  <c:v>40.4</c:v>
                </c:pt>
                <c:pt idx="405">
                  <c:v>40.5</c:v>
                </c:pt>
                <c:pt idx="406">
                  <c:v>40.6</c:v>
                </c:pt>
                <c:pt idx="407">
                  <c:v>40.700000000000003</c:v>
                </c:pt>
                <c:pt idx="408">
                  <c:v>40.799999999999997</c:v>
                </c:pt>
                <c:pt idx="409">
                  <c:v>40.9</c:v>
                </c:pt>
                <c:pt idx="410">
                  <c:v>41</c:v>
                </c:pt>
                <c:pt idx="411">
                  <c:v>41.1</c:v>
                </c:pt>
                <c:pt idx="412">
                  <c:v>41.2</c:v>
                </c:pt>
                <c:pt idx="413">
                  <c:v>41.3</c:v>
                </c:pt>
                <c:pt idx="414">
                  <c:v>41.4</c:v>
                </c:pt>
                <c:pt idx="415">
                  <c:v>41.5</c:v>
                </c:pt>
                <c:pt idx="416">
                  <c:v>41.6</c:v>
                </c:pt>
                <c:pt idx="417">
                  <c:v>41.7</c:v>
                </c:pt>
                <c:pt idx="418">
                  <c:v>41.8</c:v>
                </c:pt>
                <c:pt idx="419">
                  <c:v>41.9</c:v>
                </c:pt>
                <c:pt idx="420">
                  <c:v>42</c:v>
                </c:pt>
                <c:pt idx="421">
                  <c:v>42.1</c:v>
                </c:pt>
                <c:pt idx="422">
                  <c:v>42.2</c:v>
                </c:pt>
                <c:pt idx="423">
                  <c:v>42.3</c:v>
                </c:pt>
                <c:pt idx="424">
                  <c:v>42.4</c:v>
                </c:pt>
                <c:pt idx="425">
                  <c:v>42.5</c:v>
                </c:pt>
                <c:pt idx="426">
                  <c:v>42.6</c:v>
                </c:pt>
                <c:pt idx="427">
                  <c:v>42.7</c:v>
                </c:pt>
                <c:pt idx="428">
                  <c:v>42.8</c:v>
                </c:pt>
                <c:pt idx="429">
                  <c:v>42.9</c:v>
                </c:pt>
                <c:pt idx="430">
                  <c:v>43</c:v>
                </c:pt>
                <c:pt idx="431">
                  <c:v>43.1</c:v>
                </c:pt>
                <c:pt idx="432">
                  <c:v>43.2</c:v>
                </c:pt>
                <c:pt idx="433">
                  <c:v>43.3</c:v>
                </c:pt>
                <c:pt idx="434">
                  <c:v>43.4</c:v>
                </c:pt>
                <c:pt idx="435">
                  <c:v>43.5</c:v>
                </c:pt>
                <c:pt idx="436">
                  <c:v>43.6</c:v>
                </c:pt>
                <c:pt idx="437">
                  <c:v>43.7</c:v>
                </c:pt>
                <c:pt idx="438">
                  <c:v>43.8</c:v>
                </c:pt>
                <c:pt idx="439">
                  <c:v>43.9</c:v>
                </c:pt>
                <c:pt idx="440">
                  <c:v>44</c:v>
                </c:pt>
                <c:pt idx="441">
                  <c:v>44.1</c:v>
                </c:pt>
                <c:pt idx="442">
                  <c:v>44.2</c:v>
                </c:pt>
                <c:pt idx="443">
                  <c:v>44.3</c:v>
                </c:pt>
                <c:pt idx="444">
                  <c:v>44.4</c:v>
                </c:pt>
                <c:pt idx="445">
                  <c:v>44.5</c:v>
                </c:pt>
                <c:pt idx="446">
                  <c:v>44.6</c:v>
                </c:pt>
                <c:pt idx="447">
                  <c:v>44.7</c:v>
                </c:pt>
                <c:pt idx="448">
                  <c:v>44.8</c:v>
                </c:pt>
                <c:pt idx="449">
                  <c:v>44.9</c:v>
                </c:pt>
                <c:pt idx="450">
                  <c:v>45</c:v>
                </c:pt>
                <c:pt idx="451">
                  <c:v>45.1</c:v>
                </c:pt>
                <c:pt idx="452">
                  <c:v>45.2</c:v>
                </c:pt>
                <c:pt idx="453">
                  <c:v>45.3</c:v>
                </c:pt>
                <c:pt idx="454">
                  <c:v>45.4</c:v>
                </c:pt>
                <c:pt idx="455">
                  <c:v>45.5</c:v>
                </c:pt>
                <c:pt idx="456">
                  <c:v>45.6</c:v>
                </c:pt>
                <c:pt idx="457">
                  <c:v>45.7</c:v>
                </c:pt>
                <c:pt idx="458">
                  <c:v>45.8</c:v>
                </c:pt>
                <c:pt idx="459">
                  <c:v>45.9</c:v>
                </c:pt>
                <c:pt idx="460">
                  <c:v>46</c:v>
                </c:pt>
                <c:pt idx="461">
                  <c:v>46.1</c:v>
                </c:pt>
                <c:pt idx="462">
                  <c:v>46.2</c:v>
                </c:pt>
                <c:pt idx="463">
                  <c:v>46.3</c:v>
                </c:pt>
                <c:pt idx="464">
                  <c:v>46.4</c:v>
                </c:pt>
                <c:pt idx="465">
                  <c:v>46.5</c:v>
                </c:pt>
                <c:pt idx="466">
                  <c:v>46.6</c:v>
                </c:pt>
                <c:pt idx="467">
                  <c:v>46.7</c:v>
                </c:pt>
                <c:pt idx="468">
                  <c:v>46.8</c:v>
                </c:pt>
                <c:pt idx="469">
                  <c:v>46.9</c:v>
                </c:pt>
                <c:pt idx="470">
                  <c:v>47</c:v>
                </c:pt>
                <c:pt idx="471">
                  <c:v>47.1</c:v>
                </c:pt>
                <c:pt idx="472">
                  <c:v>47.2</c:v>
                </c:pt>
                <c:pt idx="473">
                  <c:v>47.3</c:v>
                </c:pt>
                <c:pt idx="474">
                  <c:v>47.4</c:v>
                </c:pt>
                <c:pt idx="475">
                  <c:v>47.5</c:v>
                </c:pt>
                <c:pt idx="476">
                  <c:v>47.6</c:v>
                </c:pt>
                <c:pt idx="477">
                  <c:v>47.7</c:v>
                </c:pt>
                <c:pt idx="478">
                  <c:v>47.8</c:v>
                </c:pt>
                <c:pt idx="479">
                  <c:v>47.9</c:v>
                </c:pt>
                <c:pt idx="480">
                  <c:v>48</c:v>
                </c:pt>
                <c:pt idx="481">
                  <c:v>48.1</c:v>
                </c:pt>
                <c:pt idx="482">
                  <c:v>48.2</c:v>
                </c:pt>
                <c:pt idx="483">
                  <c:v>48.3</c:v>
                </c:pt>
                <c:pt idx="484">
                  <c:v>48.4</c:v>
                </c:pt>
                <c:pt idx="485">
                  <c:v>48.5</c:v>
                </c:pt>
                <c:pt idx="486">
                  <c:v>48.6</c:v>
                </c:pt>
                <c:pt idx="487">
                  <c:v>48.7</c:v>
                </c:pt>
                <c:pt idx="488">
                  <c:v>48.8</c:v>
                </c:pt>
                <c:pt idx="489">
                  <c:v>48.9</c:v>
                </c:pt>
                <c:pt idx="490">
                  <c:v>49</c:v>
                </c:pt>
                <c:pt idx="491">
                  <c:v>49.1</c:v>
                </c:pt>
                <c:pt idx="492">
                  <c:v>49.2</c:v>
                </c:pt>
                <c:pt idx="493">
                  <c:v>49.3</c:v>
                </c:pt>
                <c:pt idx="494">
                  <c:v>49.4</c:v>
                </c:pt>
                <c:pt idx="495">
                  <c:v>49.5</c:v>
                </c:pt>
                <c:pt idx="496">
                  <c:v>49.6</c:v>
                </c:pt>
                <c:pt idx="497">
                  <c:v>49.7</c:v>
                </c:pt>
                <c:pt idx="498">
                  <c:v>49.8</c:v>
                </c:pt>
                <c:pt idx="499">
                  <c:v>49.9</c:v>
                </c:pt>
                <c:pt idx="500">
                  <c:v>50</c:v>
                </c:pt>
                <c:pt idx="501">
                  <c:v>50.1</c:v>
                </c:pt>
                <c:pt idx="502">
                  <c:v>50.2</c:v>
                </c:pt>
                <c:pt idx="503">
                  <c:v>50.3</c:v>
                </c:pt>
                <c:pt idx="504">
                  <c:v>50.4</c:v>
                </c:pt>
                <c:pt idx="505">
                  <c:v>50.5</c:v>
                </c:pt>
                <c:pt idx="506">
                  <c:v>50.6</c:v>
                </c:pt>
                <c:pt idx="507">
                  <c:v>50.7</c:v>
                </c:pt>
                <c:pt idx="508">
                  <c:v>50.8</c:v>
                </c:pt>
                <c:pt idx="509">
                  <c:v>50.9</c:v>
                </c:pt>
                <c:pt idx="510">
                  <c:v>51</c:v>
                </c:pt>
                <c:pt idx="511">
                  <c:v>51.1</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60</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64.099999999999994</c:v>
                </c:pt>
                <c:pt idx="642">
                  <c:v>64.2</c:v>
                </c:pt>
                <c:pt idx="643">
                  <c:v>64.3</c:v>
                </c:pt>
                <c:pt idx="644">
                  <c:v>64.400000000000006</c:v>
                </c:pt>
                <c:pt idx="645">
                  <c:v>64.5</c:v>
                </c:pt>
                <c:pt idx="646">
                  <c:v>64.599999999999994</c:v>
                </c:pt>
                <c:pt idx="647">
                  <c:v>64.7</c:v>
                </c:pt>
                <c:pt idx="648">
                  <c:v>64.8</c:v>
                </c:pt>
                <c:pt idx="649">
                  <c:v>64.900000000000006</c:v>
                </c:pt>
                <c:pt idx="650">
                  <c:v>65</c:v>
                </c:pt>
                <c:pt idx="651">
                  <c:v>65.099999999999994</c:v>
                </c:pt>
                <c:pt idx="652">
                  <c:v>65.2</c:v>
                </c:pt>
                <c:pt idx="653">
                  <c:v>65.3</c:v>
                </c:pt>
                <c:pt idx="654">
                  <c:v>65.400000000000006</c:v>
                </c:pt>
                <c:pt idx="655">
                  <c:v>65.5</c:v>
                </c:pt>
                <c:pt idx="656">
                  <c:v>65.599999999999994</c:v>
                </c:pt>
                <c:pt idx="657">
                  <c:v>65.7</c:v>
                </c:pt>
                <c:pt idx="658">
                  <c:v>65.8</c:v>
                </c:pt>
                <c:pt idx="659">
                  <c:v>65.900000000000006</c:v>
                </c:pt>
                <c:pt idx="660">
                  <c:v>66</c:v>
                </c:pt>
                <c:pt idx="661">
                  <c:v>66.099999999999994</c:v>
                </c:pt>
                <c:pt idx="662">
                  <c:v>66.2</c:v>
                </c:pt>
                <c:pt idx="663">
                  <c:v>66.3</c:v>
                </c:pt>
                <c:pt idx="664">
                  <c:v>66.400000000000006</c:v>
                </c:pt>
                <c:pt idx="665">
                  <c:v>66.5</c:v>
                </c:pt>
                <c:pt idx="666">
                  <c:v>66.599999999999994</c:v>
                </c:pt>
                <c:pt idx="667">
                  <c:v>66.7</c:v>
                </c:pt>
                <c:pt idx="668">
                  <c:v>66.8</c:v>
                </c:pt>
                <c:pt idx="669">
                  <c:v>66.900000000000006</c:v>
                </c:pt>
                <c:pt idx="670">
                  <c:v>67</c:v>
                </c:pt>
                <c:pt idx="671">
                  <c:v>67.099999999999994</c:v>
                </c:pt>
                <c:pt idx="672">
                  <c:v>67.2</c:v>
                </c:pt>
                <c:pt idx="673">
                  <c:v>67.3</c:v>
                </c:pt>
                <c:pt idx="674">
                  <c:v>67.400000000000006</c:v>
                </c:pt>
                <c:pt idx="675">
                  <c:v>67.5</c:v>
                </c:pt>
                <c:pt idx="676">
                  <c:v>67.599999999999994</c:v>
                </c:pt>
                <c:pt idx="677">
                  <c:v>67.7</c:v>
                </c:pt>
                <c:pt idx="678">
                  <c:v>67.8</c:v>
                </c:pt>
                <c:pt idx="679">
                  <c:v>67.900000000000006</c:v>
                </c:pt>
                <c:pt idx="680">
                  <c:v>68</c:v>
                </c:pt>
                <c:pt idx="681">
                  <c:v>68.099999999999994</c:v>
                </c:pt>
                <c:pt idx="682">
                  <c:v>68.2</c:v>
                </c:pt>
                <c:pt idx="683">
                  <c:v>68.3</c:v>
                </c:pt>
                <c:pt idx="684">
                  <c:v>68.400000000000006</c:v>
                </c:pt>
                <c:pt idx="685">
                  <c:v>68.5</c:v>
                </c:pt>
                <c:pt idx="686">
                  <c:v>68.599999999999994</c:v>
                </c:pt>
                <c:pt idx="687">
                  <c:v>68.7</c:v>
                </c:pt>
                <c:pt idx="688">
                  <c:v>68.8</c:v>
                </c:pt>
                <c:pt idx="689">
                  <c:v>68.900000000000006</c:v>
                </c:pt>
                <c:pt idx="690">
                  <c:v>69</c:v>
                </c:pt>
                <c:pt idx="691">
                  <c:v>69.099999999999994</c:v>
                </c:pt>
                <c:pt idx="692">
                  <c:v>69.2</c:v>
                </c:pt>
                <c:pt idx="693">
                  <c:v>69.3</c:v>
                </c:pt>
                <c:pt idx="694">
                  <c:v>69.400000000000006</c:v>
                </c:pt>
                <c:pt idx="695">
                  <c:v>69.5</c:v>
                </c:pt>
                <c:pt idx="696">
                  <c:v>69.599999999999994</c:v>
                </c:pt>
                <c:pt idx="697">
                  <c:v>69.7</c:v>
                </c:pt>
                <c:pt idx="698">
                  <c:v>69.8</c:v>
                </c:pt>
                <c:pt idx="699">
                  <c:v>69.900000000000006</c:v>
                </c:pt>
                <c:pt idx="700">
                  <c:v>70</c:v>
                </c:pt>
                <c:pt idx="701">
                  <c:v>70.099999999999994</c:v>
                </c:pt>
                <c:pt idx="702">
                  <c:v>70.2</c:v>
                </c:pt>
                <c:pt idx="703">
                  <c:v>70.3</c:v>
                </c:pt>
                <c:pt idx="704">
                  <c:v>70.400000000000006</c:v>
                </c:pt>
                <c:pt idx="705">
                  <c:v>70.5</c:v>
                </c:pt>
                <c:pt idx="706">
                  <c:v>70.599999999999994</c:v>
                </c:pt>
                <c:pt idx="707">
                  <c:v>70.7</c:v>
                </c:pt>
                <c:pt idx="708">
                  <c:v>70.8</c:v>
                </c:pt>
                <c:pt idx="709">
                  <c:v>70.900000000000006</c:v>
                </c:pt>
                <c:pt idx="710">
                  <c:v>71</c:v>
                </c:pt>
                <c:pt idx="711">
                  <c:v>71.099999999999994</c:v>
                </c:pt>
                <c:pt idx="712">
                  <c:v>71.2</c:v>
                </c:pt>
                <c:pt idx="713">
                  <c:v>71.3</c:v>
                </c:pt>
                <c:pt idx="714">
                  <c:v>71.400000000000006</c:v>
                </c:pt>
                <c:pt idx="715">
                  <c:v>71.5</c:v>
                </c:pt>
                <c:pt idx="716">
                  <c:v>71.599999999999994</c:v>
                </c:pt>
                <c:pt idx="717">
                  <c:v>71.7</c:v>
                </c:pt>
                <c:pt idx="718">
                  <c:v>71.8</c:v>
                </c:pt>
                <c:pt idx="719">
                  <c:v>71.900000000000006</c:v>
                </c:pt>
                <c:pt idx="720">
                  <c:v>72</c:v>
                </c:pt>
                <c:pt idx="721">
                  <c:v>72.099999999999994</c:v>
                </c:pt>
                <c:pt idx="722">
                  <c:v>72.2</c:v>
                </c:pt>
                <c:pt idx="723">
                  <c:v>72.3</c:v>
                </c:pt>
                <c:pt idx="724">
                  <c:v>72.400000000000006</c:v>
                </c:pt>
                <c:pt idx="725">
                  <c:v>72.5</c:v>
                </c:pt>
                <c:pt idx="726">
                  <c:v>72.599999999999994</c:v>
                </c:pt>
                <c:pt idx="727">
                  <c:v>72.7</c:v>
                </c:pt>
                <c:pt idx="728">
                  <c:v>72.8</c:v>
                </c:pt>
                <c:pt idx="729">
                  <c:v>72.900000000000006</c:v>
                </c:pt>
                <c:pt idx="730">
                  <c:v>73</c:v>
                </c:pt>
                <c:pt idx="731">
                  <c:v>73.099999999999994</c:v>
                </c:pt>
                <c:pt idx="732">
                  <c:v>73.2</c:v>
                </c:pt>
                <c:pt idx="733">
                  <c:v>73.3</c:v>
                </c:pt>
                <c:pt idx="734">
                  <c:v>73.400000000000006</c:v>
                </c:pt>
                <c:pt idx="735">
                  <c:v>73.5</c:v>
                </c:pt>
                <c:pt idx="736">
                  <c:v>73.599999999999994</c:v>
                </c:pt>
                <c:pt idx="737">
                  <c:v>73.7</c:v>
                </c:pt>
                <c:pt idx="738">
                  <c:v>73.8</c:v>
                </c:pt>
                <c:pt idx="739">
                  <c:v>73.900000000000006</c:v>
                </c:pt>
                <c:pt idx="740">
                  <c:v>74</c:v>
                </c:pt>
                <c:pt idx="741">
                  <c:v>74.099999999999994</c:v>
                </c:pt>
                <c:pt idx="742">
                  <c:v>74.2</c:v>
                </c:pt>
                <c:pt idx="743">
                  <c:v>74.3</c:v>
                </c:pt>
                <c:pt idx="744">
                  <c:v>74.400000000000006</c:v>
                </c:pt>
                <c:pt idx="745">
                  <c:v>74.5</c:v>
                </c:pt>
                <c:pt idx="746">
                  <c:v>74.599999999999994</c:v>
                </c:pt>
                <c:pt idx="747">
                  <c:v>74.7</c:v>
                </c:pt>
                <c:pt idx="748">
                  <c:v>74.8</c:v>
                </c:pt>
                <c:pt idx="749">
                  <c:v>74.900000000000006</c:v>
                </c:pt>
                <c:pt idx="750">
                  <c:v>75</c:v>
                </c:pt>
                <c:pt idx="751">
                  <c:v>75.099999999999994</c:v>
                </c:pt>
                <c:pt idx="752">
                  <c:v>75.2</c:v>
                </c:pt>
                <c:pt idx="753">
                  <c:v>75.3</c:v>
                </c:pt>
                <c:pt idx="754">
                  <c:v>75.400000000000006</c:v>
                </c:pt>
                <c:pt idx="755">
                  <c:v>75.5</c:v>
                </c:pt>
                <c:pt idx="756">
                  <c:v>75.599999999999994</c:v>
                </c:pt>
                <c:pt idx="757">
                  <c:v>75.7</c:v>
                </c:pt>
                <c:pt idx="758">
                  <c:v>75.8</c:v>
                </c:pt>
                <c:pt idx="759">
                  <c:v>75.900000000000006</c:v>
                </c:pt>
                <c:pt idx="760">
                  <c:v>76</c:v>
                </c:pt>
                <c:pt idx="761">
                  <c:v>76.099999999999994</c:v>
                </c:pt>
                <c:pt idx="762">
                  <c:v>76.2</c:v>
                </c:pt>
                <c:pt idx="763">
                  <c:v>76.3</c:v>
                </c:pt>
                <c:pt idx="764">
                  <c:v>76.400000000000006</c:v>
                </c:pt>
                <c:pt idx="765">
                  <c:v>76.5</c:v>
                </c:pt>
                <c:pt idx="766">
                  <c:v>76.599999999999994</c:v>
                </c:pt>
                <c:pt idx="767">
                  <c:v>76.7</c:v>
                </c:pt>
                <c:pt idx="768">
                  <c:v>76.8</c:v>
                </c:pt>
                <c:pt idx="769">
                  <c:v>76.900000000000006</c:v>
                </c:pt>
                <c:pt idx="770">
                  <c:v>77</c:v>
                </c:pt>
                <c:pt idx="771">
                  <c:v>77.099999999999994</c:v>
                </c:pt>
                <c:pt idx="772">
                  <c:v>77.2</c:v>
                </c:pt>
                <c:pt idx="773">
                  <c:v>77.3</c:v>
                </c:pt>
                <c:pt idx="774">
                  <c:v>77.400000000000006</c:v>
                </c:pt>
                <c:pt idx="775">
                  <c:v>77.5</c:v>
                </c:pt>
                <c:pt idx="776">
                  <c:v>77.599999999999994</c:v>
                </c:pt>
                <c:pt idx="777">
                  <c:v>77.7</c:v>
                </c:pt>
                <c:pt idx="778">
                  <c:v>77.8</c:v>
                </c:pt>
                <c:pt idx="779">
                  <c:v>77.900000000000006</c:v>
                </c:pt>
                <c:pt idx="780">
                  <c:v>78</c:v>
                </c:pt>
                <c:pt idx="781">
                  <c:v>78.099999999999994</c:v>
                </c:pt>
                <c:pt idx="782">
                  <c:v>78.2</c:v>
                </c:pt>
                <c:pt idx="783">
                  <c:v>78.3</c:v>
                </c:pt>
                <c:pt idx="784">
                  <c:v>78.400000000000006</c:v>
                </c:pt>
                <c:pt idx="785">
                  <c:v>78.5</c:v>
                </c:pt>
                <c:pt idx="786">
                  <c:v>78.599999999999994</c:v>
                </c:pt>
                <c:pt idx="787">
                  <c:v>78.7</c:v>
                </c:pt>
                <c:pt idx="788">
                  <c:v>78.8</c:v>
                </c:pt>
                <c:pt idx="789">
                  <c:v>78.900000000000006</c:v>
                </c:pt>
                <c:pt idx="790">
                  <c:v>79</c:v>
                </c:pt>
                <c:pt idx="791">
                  <c:v>79.099999999999994</c:v>
                </c:pt>
                <c:pt idx="792">
                  <c:v>79.2</c:v>
                </c:pt>
                <c:pt idx="793">
                  <c:v>79.3</c:v>
                </c:pt>
                <c:pt idx="794">
                  <c:v>79.400000000000006</c:v>
                </c:pt>
                <c:pt idx="795">
                  <c:v>79.5</c:v>
                </c:pt>
                <c:pt idx="796">
                  <c:v>79.599999999999994</c:v>
                </c:pt>
                <c:pt idx="797">
                  <c:v>79.7</c:v>
                </c:pt>
                <c:pt idx="798">
                  <c:v>79.8</c:v>
                </c:pt>
                <c:pt idx="799">
                  <c:v>79.900000000000006</c:v>
                </c:pt>
                <c:pt idx="800">
                  <c:v>80</c:v>
                </c:pt>
                <c:pt idx="801">
                  <c:v>80.099999999999994</c:v>
                </c:pt>
                <c:pt idx="802">
                  <c:v>80.2</c:v>
                </c:pt>
                <c:pt idx="803">
                  <c:v>80.3</c:v>
                </c:pt>
                <c:pt idx="804">
                  <c:v>80.400000000000006</c:v>
                </c:pt>
                <c:pt idx="805">
                  <c:v>80.5</c:v>
                </c:pt>
                <c:pt idx="806">
                  <c:v>80.599999999999994</c:v>
                </c:pt>
                <c:pt idx="807">
                  <c:v>80.7</c:v>
                </c:pt>
                <c:pt idx="808">
                  <c:v>80.8</c:v>
                </c:pt>
                <c:pt idx="809">
                  <c:v>80.900000000000006</c:v>
                </c:pt>
                <c:pt idx="810">
                  <c:v>81</c:v>
                </c:pt>
                <c:pt idx="811">
                  <c:v>81.099999999999994</c:v>
                </c:pt>
                <c:pt idx="812">
                  <c:v>81.2</c:v>
                </c:pt>
                <c:pt idx="813">
                  <c:v>81.3</c:v>
                </c:pt>
                <c:pt idx="814">
                  <c:v>81.400000000000006</c:v>
                </c:pt>
                <c:pt idx="815">
                  <c:v>81.5</c:v>
                </c:pt>
                <c:pt idx="816">
                  <c:v>81.599999999999994</c:v>
                </c:pt>
                <c:pt idx="817">
                  <c:v>81.7</c:v>
                </c:pt>
                <c:pt idx="818">
                  <c:v>81.8</c:v>
                </c:pt>
                <c:pt idx="819">
                  <c:v>81.900000000000006</c:v>
                </c:pt>
                <c:pt idx="820">
                  <c:v>82</c:v>
                </c:pt>
                <c:pt idx="821">
                  <c:v>82.1</c:v>
                </c:pt>
                <c:pt idx="822">
                  <c:v>82.2</c:v>
                </c:pt>
                <c:pt idx="823">
                  <c:v>82.3</c:v>
                </c:pt>
                <c:pt idx="824">
                  <c:v>82.4</c:v>
                </c:pt>
                <c:pt idx="825">
                  <c:v>82.5</c:v>
                </c:pt>
                <c:pt idx="826">
                  <c:v>82.6</c:v>
                </c:pt>
                <c:pt idx="827">
                  <c:v>82.7</c:v>
                </c:pt>
                <c:pt idx="828">
                  <c:v>82.8</c:v>
                </c:pt>
                <c:pt idx="829">
                  <c:v>82.9</c:v>
                </c:pt>
                <c:pt idx="830">
                  <c:v>83</c:v>
                </c:pt>
                <c:pt idx="831">
                  <c:v>83.1</c:v>
                </c:pt>
                <c:pt idx="832">
                  <c:v>83.2</c:v>
                </c:pt>
                <c:pt idx="833">
                  <c:v>83.3</c:v>
                </c:pt>
                <c:pt idx="834">
                  <c:v>83.4</c:v>
                </c:pt>
                <c:pt idx="835">
                  <c:v>83.5</c:v>
                </c:pt>
                <c:pt idx="836">
                  <c:v>83.6</c:v>
                </c:pt>
                <c:pt idx="837">
                  <c:v>83.7</c:v>
                </c:pt>
                <c:pt idx="838">
                  <c:v>83.8</c:v>
                </c:pt>
                <c:pt idx="839">
                  <c:v>83.9</c:v>
                </c:pt>
                <c:pt idx="840">
                  <c:v>84</c:v>
                </c:pt>
                <c:pt idx="841">
                  <c:v>84.1</c:v>
                </c:pt>
                <c:pt idx="842">
                  <c:v>84.2</c:v>
                </c:pt>
                <c:pt idx="843">
                  <c:v>84.3</c:v>
                </c:pt>
                <c:pt idx="844">
                  <c:v>84.4</c:v>
                </c:pt>
                <c:pt idx="845">
                  <c:v>84.5</c:v>
                </c:pt>
                <c:pt idx="846">
                  <c:v>84.6</c:v>
                </c:pt>
                <c:pt idx="847">
                  <c:v>84.7</c:v>
                </c:pt>
                <c:pt idx="848">
                  <c:v>84.8</c:v>
                </c:pt>
                <c:pt idx="849">
                  <c:v>84.9</c:v>
                </c:pt>
                <c:pt idx="850">
                  <c:v>85</c:v>
                </c:pt>
                <c:pt idx="851">
                  <c:v>85.1</c:v>
                </c:pt>
                <c:pt idx="852">
                  <c:v>85.2</c:v>
                </c:pt>
                <c:pt idx="853">
                  <c:v>85.3</c:v>
                </c:pt>
                <c:pt idx="854">
                  <c:v>85.4</c:v>
                </c:pt>
                <c:pt idx="855">
                  <c:v>85.5</c:v>
                </c:pt>
                <c:pt idx="856">
                  <c:v>85.6</c:v>
                </c:pt>
                <c:pt idx="857">
                  <c:v>85.7</c:v>
                </c:pt>
                <c:pt idx="858">
                  <c:v>85.8</c:v>
                </c:pt>
                <c:pt idx="859">
                  <c:v>85.9</c:v>
                </c:pt>
                <c:pt idx="860">
                  <c:v>86</c:v>
                </c:pt>
                <c:pt idx="861">
                  <c:v>86.1</c:v>
                </c:pt>
                <c:pt idx="862">
                  <c:v>86.2</c:v>
                </c:pt>
                <c:pt idx="863">
                  <c:v>86.3</c:v>
                </c:pt>
                <c:pt idx="864">
                  <c:v>86.4</c:v>
                </c:pt>
                <c:pt idx="865">
                  <c:v>86.5</c:v>
                </c:pt>
                <c:pt idx="866">
                  <c:v>86.6</c:v>
                </c:pt>
                <c:pt idx="867">
                  <c:v>86.7</c:v>
                </c:pt>
                <c:pt idx="868">
                  <c:v>86.8</c:v>
                </c:pt>
                <c:pt idx="869">
                  <c:v>86.9</c:v>
                </c:pt>
                <c:pt idx="870">
                  <c:v>87</c:v>
                </c:pt>
                <c:pt idx="871">
                  <c:v>87.1</c:v>
                </c:pt>
                <c:pt idx="872">
                  <c:v>87.2</c:v>
                </c:pt>
                <c:pt idx="873">
                  <c:v>87.3</c:v>
                </c:pt>
                <c:pt idx="874">
                  <c:v>87.4</c:v>
                </c:pt>
                <c:pt idx="875">
                  <c:v>87.5</c:v>
                </c:pt>
                <c:pt idx="876">
                  <c:v>87.6</c:v>
                </c:pt>
                <c:pt idx="877">
                  <c:v>87.7</c:v>
                </c:pt>
                <c:pt idx="878">
                  <c:v>87.8</c:v>
                </c:pt>
                <c:pt idx="879">
                  <c:v>87.9</c:v>
                </c:pt>
                <c:pt idx="880">
                  <c:v>88</c:v>
                </c:pt>
                <c:pt idx="881">
                  <c:v>88.1</c:v>
                </c:pt>
                <c:pt idx="882">
                  <c:v>88.2</c:v>
                </c:pt>
                <c:pt idx="883">
                  <c:v>88.3</c:v>
                </c:pt>
                <c:pt idx="884">
                  <c:v>88.4</c:v>
                </c:pt>
                <c:pt idx="885">
                  <c:v>88.5</c:v>
                </c:pt>
                <c:pt idx="886">
                  <c:v>88.6</c:v>
                </c:pt>
                <c:pt idx="887">
                  <c:v>88.7</c:v>
                </c:pt>
                <c:pt idx="888">
                  <c:v>88.8</c:v>
                </c:pt>
                <c:pt idx="889">
                  <c:v>88.9</c:v>
                </c:pt>
                <c:pt idx="890">
                  <c:v>89</c:v>
                </c:pt>
                <c:pt idx="891">
                  <c:v>89.1</c:v>
                </c:pt>
                <c:pt idx="892">
                  <c:v>89.2</c:v>
                </c:pt>
                <c:pt idx="893">
                  <c:v>89.3</c:v>
                </c:pt>
                <c:pt idx="894">
                  <c:v>89.4</c:v>
                </c:pt>
                <c:pt idx="895">
                  <c:v>89.5</c:v>
                </c:pt>
                <c:pt idx="896">
                  <c:v>89.6</c:v>
                </c:pt>
                <c:pt idx="897">
                  <c:v>89.7</c:v>
                </c:pt>
                <c:pt idx="898">
                  <c:v>89.8</c:v>
                </c:pt>
                <c:pt idx="899">
                  <c:v>89.9</c:v>
                </c:pt>
                <c:pt idx="900">
                  <c:v>90</c:v>
                </c:pt>
                <c:pt idx="901">
                  <c:v>90.1</c:v>
                </c:pt>
                <c:pt idx="902">
                  <c:v>90.2</c:v>
                </c:pt>
                <c:pt idx="903">
                  <c:v>90.3</c:v>
                </c:pt>
                <c:pt idx="904">
                  <c:v>90.4</c:v>
                </c:pt>
                <c:pt idx="905">
                  <c:v>90.5</c:v>
                </c:pt>
                <c:pt idx="906">
                  <c:v>90.6</c:v>
                </c:pt>
                <c:pt idx="907">
                  <c:v>90.7</c:v>
                </c:pt>
                <c:pt idx="908">
                  <c:v>90.8</c:v>
                </c:pt>
                <c:pt idx="909">
                  <c:v>90.9</c:v>
                </c:pt>
                <c:pt idx="910">
                  <c:v>91</c:v>
                </c:pt>
                <c:pt idx="911">
                  <c:v>91.1</c:v>
                </c:pt>
                <c:pt idx="912">
                  <c:v>91.2</c:v>
                </c:pt>
                <c:pt idx="913">
                  <c:v>91.3</c:v>
                </c:pt>
                <c:pt idx="914">
                  <c:v>91.4</c:v>
                </c:pt>
                <c:pt idx="915">
                  <c:v>91.5</c:v>
                </c:pt>
                <c:pt idx="916">
                  <c:v>91.6</c:v>
                </c:pt>
                <c:pt idx="917">
                  <c:v>91.7</c:v>
                </c:pt>
                <c:pt idx="918">
                  <c:v>91.8</c:v>
                </c:pt>
                <c:pt idx="919">
                  <c:v>91.9</c:v>
                </c:pt>
                <c:pt idx="920">
                  <c:v>92</c:v>
                </c:pt>
                <c:pt idx="921">
                  <c:v>92.1</c:v>
                </c:pt>
                <c:pt idx="922">
                  <c:v>92.2</c:v>
                </c:pt>
                <c:pt idx="923">
                  <c:v>92.3</c:v>
                </c:pt>
                <c:pt idx="924">
                  <c:v>92.4</c:v>
                </c:pt>
                <c:pt idx="925">
                  <c:v>92.5</c:v>
                </c:pt>
                <c:pt idx="926">
                  <c:v>92.6</c:v>
                </c:pt>
                <c:pt idx="927">
                  <c:v>92.7</c:v>
                </c:pt>
                <c:pt idx="928">
                  <c:v>92.8</c:v>
                </c:pt>
                <c:pt idx="929">
                  <c:v>92.9</c:v>
                </c:pt>
                <c:pt idx="930">
                  <c:v>93</c:v>
                </c:pt>
                <c:pt idx="931">
                  <c:v>93.1</c:v>
                </c:pt>
                <c:pt idx="932">
                  <c:v>93.2</c:v>
                </c:pt>
                <c:pt idx="933">
                  <c:v>93.3</c:v>
                </c:pt>
                <c:pt idx="934">
                  <c:v>93.4</c:v>
                </c:pt>
                <c:pt idx="935">
                  <c:v>93.5</c:v>
                </c:pt>
                <c:pt idx="936">
                  <c:v>93.6</c:v>
                </c:pt>
                <c:pt idx="937">
                  <c:v>93.7</c:v>
                </c:pt>
                <c:pt idx="938">
                  <c:v>93.8</c:v>
                </c:pt>
                <c:pt idx="939">
                  <c:v>93.9</c:v>
                </c:pt>
                <c:pt idx="940">
                  <c:v>94</c:v>
                </c:pt>
                <c:pt idx="941">
                  <c:v>94.1</c:v>
                </c:pt>
                <c:pt idx="942">
                  <c:v>94.2</c:v>
                </c:pt>
                <c:pt idx="943">
                  <c:v>94.3</c:v>
                </c:pt>
                <c:pt idx="944">
                  <c:v>94.4</c:v>
                </c:pt>
                <c:pt idx="945">
                  <c:v>94.5</c:v>
                </c:pt>
                <c:pt idx="946">
                  <c:v>94.6</c:v>
                </c:pt>
                <c:pt idx="947">
                  <c:v>94.7</c:v>
                </c:pt>
                <c:pt idx="948">
                  <c:v>94.8</c:v>
                </c:pt>
                <c:pt idx="949">
                  <c:v>94.9</c:v>
                </c:pt>
                <c:pt idx="950">
                  <c:v>95</c:v>
                </c:pt>
                <c:pt idx="951">
                  <c:v>95.1</c:v>
                </c:pt>
                <c:pt idx="952">
                  <c:v>95.2</c:v>
                </c:pt>
                <c:pt idx="953">
                  <c:v>95.3</c:v>
                </c:pt>
                <c:pt idx="954">
                  <c:v>95.4</c:v>
                </c:pt>
                <c:pt idx="955">
                  <c:v>95.5</c:v>
                </c:pt>
                <c:pt idx="956">
                  <c:v>95.6</c:v>
                </c:pt>
                <c:pt idx="957">
                  <c:v>95.7</c:v>
                </c:pt>
                <c:pt idx="958">
                  <c:v>95.8</c:v>
                </c:pt>
                <c:pt idx="959">
                  <c:v>95.9</c:v>
                </c:pt>
                <c:pt idx="960">
                  <c:v>96</c:v>
                </c:pt>
                <c:pt idx="961">
                  <c:v>96.1</c:v>
                </c:pt>
                <c:pt idx="962">
                  <c:v>96.2</c:v>
                </c:pt>
                <c:pt idx="963">
                  <c:v>96.3</c:v>
                </c:pt>
                <c:pt idx="964">
                  <c:v>96.4</c:v>
                </c:pt>
                <c:pt idx="965">
                  <c:v>96.5</c:v>
                </c:pt>
                <c:pt idx="966">
                  <c:v>96.6</c:v>
                </c:pt>
                <c:pt idx="967">
                  <c:v>96.7</c:v>
                </c:pt>
                <c:pt idx="968">
                  <c:v>96.8</c:v>
                </c:pt>
                <c:pt idx="969">
                  <c:v>96.9</c:v>
                </c:pt>
                <c:pt idx="970">
                  <c:v>97</c:v>
                </c:pt>
                <c:pt idx="971">
                  <c:v>97.1</c:v>
                </c:pt>
                <c:pt idx="972">
                  <c:v>97.2</c:v>
                </c:pt>
                <c:pt idx="973">
                  <c:v>97.3</c:v>
                </c:pt>
                <c:pt idx="974">
                  <c:v>97.4</c:v>
                </c:pt>
                <c:pt idx="975">
                  <c:v>97.5</c:v>
                </c:pt>
                <c:pt idx="976">
                  <c:v>97.6</c:v>
                </c:pt>
                <c:pt idx="977">
                  <c:v>97.7</c:v>
                </c:pt>
                <c:pt idx="978">
                  <c:v>97.8</c:v>
                </c:pt>
                <c:pt idx="979">
                  <c:v>97.9</c:v>
                </c:pt>
                <c:pt idx="980">
                  <c:v>98</c:v>
                </c:pt>
                <c:pt idx="981">
                  <c:v>98.1</c:v>
                </c:pt>
                <c:pt idx="982">
                  <c:v>98.2</c:v>
                </c:pt>
                <c:pt idx="983">
                  <c:v>98.3</c:v>
                </c:pt>
                <c:pt idx="984">
                  <c:v>98.4</c:v>
                </c:pt>
                <c:pt idx="985">
                  <c:v>98.5</c:v>
                </c:pt>
                <c:pt idx="986">
                  <c:v>98.6</c:v>
                </c:pt>
                <c:pt idx="987">
                  <c:v>98.7</c:v>
                </c:pt>
                <c:pt idx="988">
                  <c:v>98.8</c:v>
                </c:pt>
                <c:pt idx="989">
                  <c:v>98.9</c:v>
                </c:pt>
                <c:pt idx="990">
                  <c:v>99</c:v>
                </c:pt>
                <c:pt idx="991">
                  <c:v>99.1</c:v>
                </c:pt>
                <c:pt idx="992">
                  <c:v>99.2</c:v>
                </c:pt>
                <c:pt idx="993">
                  <c:v>99.3</c:v>
                </c:pt>
                <c:pt idx="994">
                  <c:v>99.4</c:v>
                </c:pt>
                <c:pt idx="995">
                  <c:v>99.5</c:v>
                </c:pt>
                <c:pt idx="996">
                  <c:v>99.6</c:v>
                </c:pt>
                <c:pt idx="997">
                  <c:v>99.7</c:v>
                </c:pt>
                <c:pt idx="998">
                  <c:v>99.8</c:v>
                </c:pt>
                <c:pt idx="999">
                  <c:v>99.9</c:v>
                </c:pt>
                <c:pt idx="1000">
                  <c:v>100</c:v>
                </c:pt>
                <c:pt idx="1001">
                  <c:v>100.1</c:v>
                </c:pt>
                <c:pt idx="1002">
                  <c:v>100.2</c:v>
                </c:pt>
                <c:pt idx="1003">
                  <c:v>100.3</c:v>
                </c:pt>
                <c:pt idx="1004">
                  <c:v>100.4</c:v>
                </c:pt>
                <c:pt idx="1005">
                  <c:v>100.5</c:v>
                </c:pt>
                <c:pt idx="1006">
                  <c:v>100.6</c:v>
                </c:pt>
                <c:pt idx="1007">
                  <c:v>100.7</c:v>
                </c:pt>
                <c:pt idx="1008">
                  <c:v>100.8</c:v>
                </c:pt>
                <c:pt idx="1009">
                  <c:v>100.9</c:v>
                </c:pt>
                <c:pt idx="1010">
                  <c:v>101</c:v>
                </c:pt>
                <c:pt idx="1011">
                  <c:v>101.1</c:v>
                </c:pt>
                <c:pt idx="1012">
                  <c:v>101.2</c:v>
                </c:pt>
                <c:pt idx="1013">
                  <c:v>101.3</c:v>
                </c:pt>
                <c:pt idx="1014">
                  <c:v>101.4</c:v>
                </c:pt>
                <c:pt idx="1015">
                  <c:v>101.5</c:v>
                </c:pt>
                <c:pt idx="1016">
                  <c:v>101.6</c:v>
                </c:pt>
                <c:pt idx="1017">
                  <c:v>101.7</c:v>
                </c:pt>
                <c:pt idx="1018">
                  <c:v>101.8</c:v>
                </c:pt>
                <c:pt idx="1019">
                  <c:v>101.9</c:v>
                </c:pt>
                <c:pt idx="1020">
                  <c:v>102</c:v>
                </c:pt>
                <c:pt idx="1021">
                  <c:v>102.1</c:v>
                </c:pt>
                <c:pt idx="1022">
                  <c:v>102.2</c:v>
                </c:pt>
                <c:pt idx="1023">
                  <c:v>102.3</c:v>
                </c:pt>
                <c:pt idx="1024">
                  <c:v>102.4</c:v>
                </c:pt>
                <c:pt idx="1025">
                  <c:v>102.5</c:v>
                </c:pt>
                <c:pt idx="1026">
                  <c:v>102.6</c:v>
                </c:pt>
                <c:pt idx="1027">
                  <c:v>102.7</c:v>
                </c:pt>
                <c:pt idx="1028">
                  <c:v>102.8</c:v>
                </c:pt>
                <c:pt idx="1029">
                  <c:v>102.9</c:v>
                </c:pt>
                <c:pt idx="1030">
                  <c:v>103</c:v>
                </c:pt>
                <c:pt idx="1031">
                  <c:v>103.1</c:v>
                </c:pt>
                <c:pt idx="1032">
                  <c:v>103.2</c:v>
                </c:pt>
                <c:pt idx="1033">
                  <c:v>103.3</c:v>
                </c:pt>
                <c:pt idx="1034">
                  <c:v>103.4</c:v>
                </c:pt>
                <c:pt idx="1035">
                  <c:v>103.5</c:v>
                </c:pt>
                <c:pt idx="1036">
                  <c:v>103.6</c:v>
                </c:pt>
                <c:pt idx="1037">
                  <c:v>103.7</c:v>
                </c:pt>
                <c:pt idx="1038">
                  <c:v>103.8</c:v>
                </c:pt>
                <c:pt idx="1039">
                  <c:v>103.9</c:v>
                </c:pt>
                <c:pt idx="1040">
                  <c:v>104</c:v>
                </c:pt>
                <c:pt idx="1041">
                  <c:v>104.1</c:v>
                </c:pt>
                <c:pt idx="1042">
                  <c:v>104.2</c:v>
                </c:pt>
                <c:pt idx="1043">
                  <c:v>104.3</c:v>
                </c:pt>
                <c:pt idx="1044">
                  <c:v>104.4</c:v>
                </c:pt>
                <c:pt idx="1045">
                  <c:v>104.5</c:v>
                </c:pt>
                <c:pt idx="1046">
                  <c:v>104.6</c:v>
                </c:pt>
                <c:pt idx="1047">
                  <c:v>104.7</c:v>
                </c:pt>
                <c:pt idx="1048">
                  <c:v>104.8</c:v>
                </c:pt>
                <c:pt idx="1049">
                  <c:v>104.9</c:v>
                </c:pt>
                <c:pt idx="1050">
                  <c:v>105</c:v>
                </c:pt>
                <c:pt idx="1051">
                  <c:v>105.1</c:v>
                </c:pt>
                <c:pt idx="1052">
                  <c:v>105.2</c:v>
                </c:pt>
                <c:pt idx="1053">
                  <c:v>105.3</c:v>
                </c:pt>
                <c:pt idx="1054">
                  <c:v>105.4</c:v>
                </c:pt>
                <c:pt idx="1055">
                  <c:v>105.5</c:v>
                </c:pt>
                <c:pt idx="1056">
                  <c:v>105.6</c:v>
                </c:pt>
                <c:pt idx="1057">
                  <c:v>105.7</c:v>
                </c:pt>
                <c:pt idx="1058">
                  <c:v>105.8</c:v>
                </c:pt>
                <c:pt idx="1059">
                  <c:v>105.9</c:v>
                </c:pt>
                <c:pt idx="1060">
                  <c:v>106</c:v>
                </c:pt>
                <c:pt idx="1061">
                  <c:v>106.1</c:v>
                </c:pt>
                <c:pt idx="1062">
                  <c:v>106.2</c:v>
                </c:pt>
                <c:pt idx="1063">
                  <c:v>106.3</c:v>
                </c:pt>
                <c:pt idx="1064">
                  <c:v>106.4</c:v>
                </c:pt>
                <c:pt idx="1065">
                  <c:v>106.5</c:v>
                </c:pt>
                <c:pt idx="1066">
                  <c:v>106.6</c:v>
                </c:pt>
                <c:pt idx="1067">
                  <c:v>106.7</c:v>
                </c:pt>
                <c:pt idx="1068">
                  <c:v>106.8</c:v>
                </c:pt>
                <c:pt idx="1069">
                  <c:v>106.9</c:v>
                </c:pt>
                <c:pt idx="1070">
                  <c:v>107</c:v>
                </c:pt>
                <c:pt idx="1071">
                  <c:v>107.1</c:v>
                </c:pt>
                <c:pt idx="1072">
                  <c:v>107.2</c:v>
                </c:pt>
                <c:pt idx="1073">
                  <c:v>107.3</c:v>
                </c:pt>
                <c:pt idx="1074">
                  <c:v>107.4</c:v>
                </c:pt>
                <c:pt idx="1075">
                  <c:v>107.5</c:v>
                </c:pt>
                <c:pt idx="1076">
                  <c:v>107.6</c:v>
                </c:pt>
                <c:pt idx="1077">
                  <c:v>107.7</c:v>
                </c:pt>
                <c:pt idx="1078">
                  <c:v>107.8</c:v>
                </c:pt>
                <c:pt idx="1079">
                  <c:v>107.9</c:v>
                </c:pt>
                <c:pt idx="1080">
                  <c:v>108</c:v>
                </c:pt>
                <c:pt idx="1081">
                  <c:v>108.1</c:v>
                </c:pt>
                <c:pt idx="1082">
                  <c:v>108.2</c:v>
                </c:pt>
                <c:pt idx="1083">
                  <c:v>108.3</c:v>
                </c:pt>
                <c:pt idx="1084">
                  <c:v>108.4</c:v>
                </c:pt>
                <c:pt idx="1085">
                  <c:v>108.5</c:v>
                </c:pt>
                <c:pt idx="1086">
                  <c:v>108.6</c:v>
                </c:pt>
                <c:pt idx="1087">
                  <c:v>108.7</c:v>
                </c:pt>
                <c:pt idx="1088">
                  <c:v>108.8</c:v>
                </c:pt>
                <c:pt idx="1089">
                  <c:v>108.9</c:v>
                </c:pt>
                <c:pt idx="1090">
                  <c:v>109</c:v>
                </c:pt>
                <c:pt idx="1091">
                  <c:v>109.1</c:v>
                </c:pt>
                <c:pt idx="1092">
                  <c:v>109.2</c:v>
                </c:pt>
                <c:pt idx="1093">
                  <c:v>109.3</c:v>
                </c:pt>
                <c:pt idx="1094">
                  <c:v>109.4</c:v>
                </c:pt>
                <c:pt idx="1095">
                  <c:v>109.5</c:v>
                </c:pt>
                <c:pt idx="1096">
                  <c:v>109.6</c:v>
                </c:pt>
                <c:pt idx="1097">
                  <c:v>109.7</c:v>
                </c:pt>
                <c:pt idx="1098">
                  <c:v>109.8</c:v>
                </c:pt>
                <c:pt idx="1099">
                  <c:v>109.9</c:v>
                </c:pt>
                <c:pt idx="1100">
                  <c:v>110</c:v>
                </c:pt>
                <c:pt idx="1101">
                  <c:v>110.1</c:v>
                </c:pt>
                <c:pt idx="1102">
                  <c:v>110.2</c:v>
                </c:pt>
                <c:pt idx="1103">
                  <c:v>110.3</c:v>
                </c:pt>
                <c:pt idx="1104">
                  <c:v>110.4</c:v>
                </c:pt>
                <c:pt idx="1105">
                  <c:v>110.5</c:v>
                </c:pt>
                <c:pt idx="1106">
                  <c:v>110.6</c:v>
                </c:pt>
                <c:pt idx="1107">
                  <c:v>110.7</c:v>
                </c:pt>
                <c:pt idx="1108">
                  <c:v>110.8</c:v>
                </c:pt>
                <c:pt idx="1109">
                  <c:v>110.9</c:v>
                </c:pt>
                <c:pt idx="1110">
                  <c:v>111</c:v>
                </c:pt>
                <c:pt idx="1111">
                  <c:v>111.1</c:v>
                </c:pt>
                <c:pt idx="1112">
                  <c:v>111.2</c:v>
                </c:pt>
                <c:pt idx="1113">
                  <c:v>111.3</c:v>
                </c:pt>
                <c:pt idx="1114">
                  <c:v>111.4</c:v>
                </c:pt>
                <c:pt idx="1115">
                  <c:v>111.5</c:v>
                </c:pt>
                <c:pt idx="1116">
                  <c:v>111.6</c:v>
                </c:pt>
                <c:pt idx="1117">
                  <c:v>111.7</c:v>
                </c:pt>
                <c:pt idx="1118">
                  <c:v>111.8</c:v>
                </c:pt>
                <c:pt idx="1119">
                  <c:v>111.9</c:v>
                </c:pt>
                <c:pt idx="1120">
                  <c:v>112</c:v>
                </c:pt>
                <c:pt idx="1121">
                  <c:v>112.1</c:v>
                </c:pt>
                <c:pt idx="1122">
                  <c:v>112.2</c:v>
                </c:pt>
                <c:pt idx="1123">
                  <c:v>112.3</c:v>
                </c:pt>
                <c:pt idx="1124">
                  <c:v>112.4</c:v>
                </c:pt>
                <c:pt idx="1125">
                  <c:v>112.5</c:v>
                </c:pt>
                <c:pt idx="1126">
                  <c:v>112.6</c:v>
                </c:pt>
                <c:pt idx="1127">
                  <c:v>112.7</c:v>
                </c:pt>
                <c:pt idx="1128">
                  <c:v>112.8</c:v>
                </c:pt>
                <c:pt idx="1129">
                  <c:v>112.9</c:v>
                </c:pt>
                <c:pt idx="1130">
                  <c:v>113</c:v>
                </c:pt>
                <c:pt idx="1131">
                  <c:v>113.1</c:v>
                </c:pt>
                <c:pt idx="1132">
                  <c:v>113.2</c:v>
                </c:pt>
                <c:pt idx="1133">
                  <c:v>113.3</c:v>
                </c:pt>
                <c:pt idx="1134">
                  <c:v>113.4</c:v>
                </c:pt>
                <c:pt idx="1135">
                  <c:v>113.5</c:v>
                </c:pt>
                <c:pt idx="1136">
                  <c:v>113.6</c:v>
                </c:pt>
                <c:pt idx="1137">
                  <c:v>113.7</c:v>
                </c:pt>
                <c:pt idx="1138">
                  <c:v>113.8</c:v>
                </c:pt>
                <c:pt idx="1139">
                  <c:v>113.9</c:v>
                </c:pt>
                <c:pt idx="1140">
                  <c:v>114</c:v>
                </c:pt>
                <c:pt idx="1141">
                  <c:v>114.1</c:v>
                </c:pt>
                <c:pt idx="1142">
                  <c:v>114.2</c:v>
                </c:pt>
                <c:pt idx="1143">
                  <c:v>114.3</c:v>
                </c:pt>
                <c:pt idx="1144">
                  <c:v>114.4</c:v>
                </c:pt>
                <c:pt idx="1145">
                  <c:v>114.5</c:v>
                </c:pt>
                <c:pt idx="1146">
                  <c:v>114.6</c:v>
                </c:pt>
                <c:pt idx="1147">
                  <c:v>114.7</c:v>
                </c:pt>
                <c:pt idx="1148">
                  <c:v>114.8</c:v>
                </c:pt>
                <c:pt idx="1149">
                  <c:v>114.9</c:v>
                </c:pt>
                <c:pt idx="1150">
                  <c:v>115</c:v>
                </c:pt>
                <c:pt idx="1151">
                  <c:v>115.1</c:v>
                </c:pt>
                <c:pt idx="1152">
                  <c:v>115.2</c:v>
                </c:pt>
                <c:pt idx="1153">
                  <c:v>115.3</c:v>
                </c:pt>
                <c:pt idx="1154">
                  <c:v>115.4</c:v>
                </c:pt>
                <c:pt idx="1155">
                  <c:v>115.5</c:v>
                </c:pt>
                <c:pt idx="1156">
                  <c:v>115.6</c:v>
                </c:pt>
                <c:pt idx="1157">
                  <c:v>115.7</c:v>
                </c:pt>
                <c:pt idx="1158">
                  <c:v>115.8</c:v>
                </c:pt>
                <c:pt idx="1159">
                  <c:v>115.9</c:v>
                </c:pt>
                <c:pt idx="1160">
                  <c:v>116</c:v>
                </c:pt>
                <c:pt idx="1161">
                  <c:v>116.1</c:v>
                </c:pt>
                <c:pt idx="1162">
                  <c:v>116.2</c:v>
                </c:pt>
                <c:pt idx="1163">
                  <c:v>116.3</c:v>
                </c:pt>
                <c:pt idx="1164">
                  <c:v>116.4</c:v>
                </c:pt>
                <c:pt idx="1165">
                  <c:v>116.5</c:v>
                </c:pt>
                <c:pt idx="1166">
                  <c:v>116.6</c:v>
                </c:pt>
                <c:pt idx="1167">
                  <c:v>116.7</c:v>
                </c:pt>
                <c:pt idx="1168">
                  <c:v>116.8</c:v>
                </c:pt>
                <c:pt idx="1169">
                  <c:v>116.9</c:v>
                </c:pt>
                <c:pt idx="1170">
                  <c:v>117</c:v>
                </c:pt>
                <c:pt idx="1171">
                  <c:v>117.1</c:v>
                </c:pt>
                <c:pt idx="1172">
                  <c:v>117.2</c:v>
                </c:pt>
                <c:pt idx="1173">
                  <c:v>117.3</c:v>
                </c:pt>
                <c:pt idx="1174">
                  <c:v>117.4</c:v>
                </c:pt>
                <c:pt idx="1175">
                  <c:v>117.5</c:v>
                </c:pt>
                <c:pt idx="1176">
                  <c:v>117.6</c:v>
                </c:pt>
                <c:pt idx="1177">
                  <c:v>117.7</c:v>
                </c:pt>
                <c:pt idx="1178">
                  <c:v>117.8</c:v>
                </c:pt>
                <c:pt idx="1179">
                  <c:v>117.9</c:v>
                </c:pt>
                <c:pt idx="1180">
                  <c:v>118</c:v>
                </c:pt>
                <c:pt idx="1181">
                  <c:v>118.1</c:v>
                </c:pt>
                <c:pt idx="1182">
                  <c:v>118.2</c:v>
                </c:pt>
                <c:pt idx="1183">
                  <c:v>118.3</c:v>
                </c:pt>
                <c:pt idx="1184">
                  <c:v>118.4</c:v>
                </c:pt>
                <c:pt idx="1185">
                  <c:v>118.5</c:v>
                </c:pt>
                <c:pt idx="1186">
                  <c:v>118.6</c:v>
                </c:pt>
                <c:pt idx="1187">
                  <c:v>118.7</c:v>
                </c:pt>
                <c:pt idx="1188">
                  <c:v>118.8</c:v>
                </c:pt>
                <c:pt idx="1189">
                  <c:v>118.9</c:v>
                </c:pt>
                <c:pt idx="1190">
                  <c:v>119</c:v>
                </c:pt>
                <c:pt idx="1191">
                  <c:v>119.1</c:v>
                </c:pt>
                <c:pt idx="1192">
                  <c:v>119.2</c:v>
                </c:pt>
                <c:pt idx="1193">
                  <c:v>119.3</c:v>
                </c:pt>
                <c:pt idx="1194">
                  <c:v>119.4</c:v>
                </c:pt>
                <c:pt idx="1195">
                  <c:v>119.5</c:v>
                </c:pt>
                <c:pt idx="1196">
                  <c:v>119.6</c:v>
                </c:pt>
                <c:pt idx="1197">
                  <c:v>119.7</c:v>
                </c:pt>
                <c:pt idx="1198">
                  <c:v>119.8</c:v>
                </c:pt>
                <c:pt idx="1199">
                  <c:v>119.9</c:v>
                </c:pt>
                <c:pt idx="1200">
                  <c:v>120</c:v>
                </c:pt>
              </c:numCache>
            </c:numRef>
          </c:xVal>
          <c:yVal>
            <c:numRef>
              <c:f>'Result_20250113_EXP2'!$B$4:$B$1204</c:f>
              <c:numCache>
                <c:formatCode>0.0</c:formatCode>
                <c:ptCount val="1201"/>
                <c:pt idx="0">
                  <c:v>73.173627481612399</c:v>
                </c:pt>
                <c:pt idx="1">
                  <c:v>72.753178126750399</c:v>
                </c:pt>
                <c:pt idx="2">
                  <c:v>72.648756120736806</c:v>
                </c:pt>
                <c:pt idx="3">
                  <c:v>72.388890299021</c:v>
                </c:pt>
                <c:pt idx="4">
                  <c:v>72.440728405841199</c:v>
                </c:pt>
                <c:pt idx="5">
                  <c:v>72.388890299021</c:v>
                </c:pt>
                <c:pt idx="6">
                  <c:v>72.285415198232201</c:v>
                </c:pt>
                <c:pt idx="7">
                  <c:v>72.182206858338603</c:v>
                </c:pt>
                <c:pt idx="8">
                  <c:v>71.925342262533306</c:v>
                </c:pt>
                <c:pt idx="9">
                  <c:v>71.823054646951405</c:v>
                </c:pt>
                <c:pt idx="10">
                  <c:v>71.517741998032406</c:v>
                </c:pt>
                <c:pt idx="11">
                  <c:v>71.467080553203701</c:v>
                </c:pt>
                <c:pt idx="12">
                  <c:v>71.315476312976401</c:v>
                </c:pt>
                <c:pt idx="13">
                  <c:v>71.164438175256095</c:v>
                </c:pt>
                <c:pt idx="14">
                  <c:v>71.0139610017129</c:v>
                </c:pt>
                <c:pt idx="15">
                  <c:v>70.913952024551605</c:v>
                </c:pt>
                <c:pt idx="16">
                  <c:v>70.764398547404895</c:v>
                </c:pt>
                <c:pt idx="17">
                  <c:v>70.5658448434381</c:v>
                </c:pt>
                <c:pt idx="18">
                  <c:v>70.466929408648596</c:v>
                </c:pt>
                <c:pt idx="19">
                  <c:v>70.368253003989295</c:v>
                </c:pt>
                <c:pt idx="20">
                  <c:v>70.122598450879806</c:v>
                </c:pt>
                <c:pt idx="21">
                  <c:v>70.073643816464696</c:v>
                </c:pt>
                <c:pt idx="22">
                  <c:v>69.878407094127198</c:v>
                </c:pt>
                <c:pt idx="23">
                  <c:v>69.781135427389202</c:v>
                </c:pt>
                <c:pt idx="24">
                  <c:v>69.587278716494396</c:v>
                </c:pt>
                <c:pt idx="25">
                  <c:v>69.394328607390406</c:v>
                </c:pt>
                <c:pt idx="26">
                  <c:v>69.298190232923403</c:v>
                </c:pt>
                <c:pt idx="27">
                  <c:v>69.154399861802005</c:v>
                </c:pt>
                <c:pt idx="28">
                  <c:v>69.011106262343205</c:v>
                </c:pt>
                <c:pt idx="29">
                  <c:v>68.915851058689498</c:v>
                </c:pt>
                <c:pt idx="30">
                  <c:v>68.773375899264394</c:v>
                </c:pt>
                <c:pt idx="31">
                  <c:v>68.678662405432206</c:v>
                </c:pt>
                <c:pt idx="32">
                  <c:v>68.536993996853198</c:v>
                </c:pt>
                <c:pt idx="33">
                  <c:v>68.442814496349598</c:v>
                </c:pt>
                <c:pt idx="34">
                  <c:v>68.255088705100206</c:v>
                </c:pt>
                <c:pt idx="35">
                  <c:v>68.114843713050206</c:v>
                </c:pt>
                <c:pt idx="36">
                  <c:v>68.068199231440502</c:v>
                </c:pt>
                <c:pt idx="37">
                  <c:v>67.928575283868994</c:v>
                </c:pt>
                <c:pt idx="38">
                  <c:v>67.835749114910499</c:v>
                </c:pt>
                <c:pt idx="39">
                  <c:v>67.696891677311399</c:v>
                </c:pt>
                <c:pt idx="40">
                  <c:v>67.558489000916495</c:v>
                </c:pt>
                <c:pt idx="41">
                  <c:v>67.4664713143368</c:v>
                </c:pt>
                <c:pt idx="42">
                  <c:v>67.374652935159503</c:v>
                </c:pt>
                <c:pt idx="43">
                  <c:v>67.2372966456754</c:v>
                </c:pt>
                <c:pt idx="44">
                  <c:v>67.100382600787299</c:v>
                </c:pt>
                <c:pt idx="45">
                  <c:v>66.918512150452102</c:v>
                </c:pt>
                <c:pt idx="46">
                  <c:v>66.827866630705003</c:v>
                </c:pt>
                <c:pt idx="47">
                  <c:v>66.737412832626603</c:v>
                </c:pt>
                <c:pt idx="48">
                  <c:v>66.647149704593204</c:v>
                </c:pt>
                <c:pt idx="49">
                  <c:v>66.602089315338404</c:v>
                </c:pt>
                <c:pt idx="50">
                  <c:v>66.422319234606505</c:v>
                </c:pt>
                <c:pt idx="51">
                  <c:v>66.287983130877294</c:v>
                </c:pt>
                <c:pt idx="52">
                  <c:v>66.243297361663494</c:v>
                </c:pt>
                <c:pt idx="53">
                  <c:v>66.154064464612105</c:v>
                </c:pt>
                <c:pt idx="54">
                  <c:v>66.020559846298099</c:v>
                </c:pt>
                <c:pt idx="55">
                  <c:v>65.887465923312106</c:v>
                </c:pt>
                <c:pt idx="56">
                  <c:v>65.754779379379301</c:v>
                </c:pt>
                <c:pt idx="57">
                  <c:v>65.710640492065906</c:v>
                </c:pt>
                <c:pt idx="58">
                  <c:v>65.622496934042005</c:v>
                </c:pt>
                <c:pt idx="59">
                  <c:v>65.534531532383397</c:v>
                </c:pt>
                <c:pt idx="60">
                  <c:v>65.446743334169298</c:v>
                </c:pt>
                <c:pt idx="61">
                  <c:v>65.315391225519605</c:v>
                </c:pt>
                <c:pt idx="62">
                  <c:v>65.140866518605407</c:v>
                </c:pt>
                <c:pt idx="63">
                  <c:v>65.0538641243906</c:v>
                </c:pt>
                <c:pt idx="64">
                  <c:v>64.967033812430003</c:v>
                </c:pt>
                <c:pt idx="65">
                  <c:v>64.923682902716493</c:v>
                </c:pt>
                <c:pt idx="66">
                  <c:v>64.837109010167794</c:v>
                </c:pt>
                <c:pt idx="67">
                  <c:v>64.707566303463693</c:v>
                </c:pt>
                <c:pt idx="68">
                  <c:v>64.578402680359602</c:v>
                </c:pt>
                <c:pt idx="69">
                  <c:v>64.535431864076202</c:v>
                </c:pt>
                <c:pt idx="70">
                  <c:v>64.449615160335597</c:v>
                </c:pt>
                <c:pt idx="71">
                  <c:v>64.321200793865302</c:v>
                </c:pt>
                <c:pt idx="72">
                  <c:v>64.150557058869595</c:v>
                </c:pt>
                <c:pt idx="73">
                  <c:v>64.150557058869595</c:v>
                </c:pt>
                <c:pt idx="74">
                  <c:v>64.065479875833503</c:v>
                </c:pt>
                <c:pt idx="75">
                  <c:v>63.938167576290603</c:v>
                </c:pt>
                <c:pt idx="76">
                  <c:v>63.895810650187101</c:v>
                </c:pt>
                <c:pt idx="77">
                  <c:v>63.768979935798498</c:v>
                </c:pt>
                <c:pt idx="78">
                  <c:v>63.6846251465021</c:v>
                </c:pt>
                <c:pt idx="79">
                  <c:v>63.516389529388</c:v>
                </c:pt>
                <c:pt idx="80">
                  <c:v>63.390624339165797</c:v>
                </c:pt>
                <c:pt idx="81">
                  <c:v>63.390624339165797</c:v>
                </c:pt>
                <c:pt idx="82">
                  <c:v>63.265208871676201</c:v>
                </c:pt>
                <c:pt idx="83">
                  <c:v>63.181791525683501</c:v>
                </c:pt>
                <c:pt idx="84">
                  <c:v>63.140140446564097</c:v>
                </c:pt>
                <c:pt idx="85">
                  <c:v>63.015416410295501</c:v>
                </c:pt>
                <c:pt idx="86">
                  <c:v>62.891034135792097</c:v>
                </c:pt>
                <c:pt idx="87">
                  <c:v>62.766991022070897</c:v>
                </c:pt>
                <c:pt idx="88">
                  <c:v>62.725718240721598</c:v>
                </c:pt>
                <c:pt idx="89">
                  <c:v>62.643284493890398</c:v>
                </c:pt>
                <c:pt idx="90">
                  <c:v>62.684482762807299</c:v>
                </c:pt>
                <c:pt idx="91">
                  <c:v>62.519912001402602</c:v>
                </c:pt>
                <c:pt idx="92">
                  <c:v>62.396871019810398</c:v>
                </c:pt>
                <c:pt idx="93">
                  <c:v>62.274159049031297</c:v>
                </c:pt>
                <c:pt idx="94">
                  <c:v>62.151773613365997</c:v>
                </c:pt>
                <c:pt idx="95">
                  <c:v>62.070363519651202</c:v>
                </c:pt>
                <c:pt idx="96">
                  <c:v>61.9890967420084</c:v>
                </c:pt>
                <c:pt idx="97">
                  <c:v>61.9485168728174</c:v>
                </c:pt>
                <c:pt idx="98">
                  <c:v>61.907972564546</c:v>
                </c:pt>
                <c:pt idx="99">
                  <c:v>61.786552119003701</c:v>
                </c:pt>
                <c:pt idx="100">
                  <c:v>61.705781340094603</c:v>
                </c:pt>
                <c:pt idx="101">
                  <c:v>61.584887699031398</c:v>
                </c:pt>
                <c:pt idx="102">
                  <c:v>61.5044659438934</c:v>
                </c:pt>
                <c:pt idx="103">
                  <c:v>61.424182588902198</c:v>
                </c:pt>
                <c:pt idx="104">
                  <c:v>61.2640283457309</c:v>
                </c:pt>
                <c:pt idx="105">
                  <c:v>61.224075220748297</c:v>
                </c:pt>
                <c:pt idx="106">
                  <c:v>61.184156101522703</c:v>
                </c:pt>
                <c:pt idx="107">
                  <c:v>61.024818009758299</c:v>
                </c:pt>
                <c:pt idx="108">
                  <c:v>60.945350831592499</c:v>
                </c:pt>
                <c:pt idx="109">
                  <c:v>60.866017351763702</c:v>
                </c:pt>
                <c:pt idx="110">
                  <c:v>60.826400543891097</c:v>
                </c:pt>
                <c:pt idx="111">
                  <c:v>60.786816915311903</c:v>
                </c:pt>
                <c:pt idx="112">
                  <c:v>60.707748871351001</c:v>
                </c:pt>
                <c:pt idx="113">
                  <c:v>60.589393627446903</c:v>
                </c:pt>
                <c:pt idx="114">
                  <c:v>60.510653743505003</c:v>
                </c:pt>
                <c:pt idx="115">
                  <c:v>60.353563780540902</c:v>
                </c:pt>
                <c:pt idx="116">
                  <c:v>60.432044005530599</c:v>
                </c:pt>
                <c:pt idx="117">
                  <c:v>60.432044005530599</c:v>
                </c:pt>
                <c:pt idx="118">
                  <c:v>60.157925718396598</c:v>
                </c:pt>
                <c:pt idx="119">
                  <c:v>60.040925486073903</c:v>
                </c:pt>
                <c:pt idx="120">
                  <c:v>60.040925486073903</c:v>
                </c:pt>
                <c:pt idx="121">
                  <c:v>59.924209667440401</c:v>
                </c:pt>
                <c:pt idx="122">
                  <c:v>59.885367241677102</c:v>
                </c:pt>
                <c:pt idx="123">
                  <c:v>59.807776206316099</c:v>
                </c:pt>
                <c:pt idx="124">
                  <c:v>59.769027446017198</c:v>
                </c:pt>
                <c:pt idx="125">
                  <c:v>59.614342373097003</c:v>
                </c:pt>
                <c:pt idx="126">
                  <c:v>59.537184776121698</c:v>
                </c:pt>
                <c:pt idx="127">
                  <c:v>59.537184776121698</c:v>
                </c:pt>
                <c:pt idx="128">
                  <c:v>59.421677893724301</c:v>
                </c:pt>
                <c:pt idx="129">
                  <c:v>59.344825459827902</c:v>
                </c:pt>
                <c:pt idx="130">
                  <c:v>59.268094070529102</c:v>
                </c:pt>
                <c:pt idx="131">
                  <c:v>59.1914831478026</c:v>
                </c:pt>
                <c:pt idx="132">
                  <c:v>59.114992117046199</c:v>
                </c:pt>
                <c:pt idx="133">
                  <c:v>59.0767913825226</c:v>
                </c:pt>
                <c:pt idx="134">
                  <c:v>59.038620407052598</c:v>
                </c:pt>
                <c:pt idx="135">
                  <c:v>59.000479119760897</c:v>
                </c:pt>
                <c:pt idx="136">
                  <c:v>58.810215539909997</c:v>
                </c:pt>
                <c:pt idx="137">
                  <c:v>58.696409159308097</c:v>
                </c:pt>
                <c:pt idx="138">
                  <c:v>58.696409159308097</c:v>
                </c:pt>
                <c:pt idx="139">
                  <c:v>58.6206836522421</c:v>
                </c:pt>
                <c:pt idx="140">
                  <c:v>58.545073833926999</c:v>
                </c:pt>
                <c:pt idx="141">
                  <c:v>58.431874827991798</c:v>
                </c:pt>
                <c:pt idx="142">
                  <c:v>58.431874827991798</c:v>
                </c:pt>
                <c:pt idx="143">
                  <c:v>58.281342655364703</c:v>
                </c:pt>
                <c:pt idx="144">
                  <c:v>58.206246717437203</c:v>
                </c:pt>
                <c:pt idx="145">
                  <c:v>58.206246717437203</c:v>
                </c:pt>
                <c:pt idx="146">
                  <c:v>58.018998870008097</c:v>
                </c:pt>
                <c:pt idx="147">
                  <c:v>57.981633115290897</c:v>
                </c:pt>
                <c:pt idx="148">
                  <c:v>57.944295145922702</c:v>
                </c:pt>
                <c:pt idx="149">
                  <c:v>57.869702302785498</c:v>
                </c:pt>
                <c:pt idx="150">
                  <c:v>57.795219821549701</c:v>
                </c:pt>
                <c:pt idx="151">
                  <c:v>57.720847186110198</c:v>
                </c:pt>
                <c:pt idx="152">
                  <c:v>57.720847186110198</c:v>
                </c:pt>
                <c:pt idx="153">
                  <c:v>57.498383237145902</c:v>
                </c:pt>
                <c:pt idx="154">
                  <c:v>57.5353928121962</c:v>
                </c:pt>
                <c:pt idx="155">
                  <c:v>57.424444881848203</c:v>
                </c:pt>
                <c:pt idx="156">
                  <c:v>57.424444881848203</c:v>
                </c:pt>
                <c:pt idx="157">
                  <c:v>57.313738396449601</c:v>
                </c:pt>
                <c:pt idx="158">
                  <c:v>57.313738396449601</c:v>
                </c:pt>
                <c:pt idx="159">
                  <c:v>57.203271674405599</c:v>
                </c:pt>
                <c:pt idx="160">
                  <c:v>57.129759570841998</c:v>
                </c:pt>
                <c:pt idx="161">
                  <c:v>57.019688755521898</c:v>
                </c:pt>
                <c:pt idx="162">
                  <c:v>56.873293481793702</c:v>
                </c:pt>
                <c:pt idx="163">
                  <c:v>56.836759584464602</c:v>
                </c:pt>
                <c:pt idx="164">
                  <c:v>56.836759584464602</c:v>
                </c:pt>
                <c:pt idx="165">
                  <c:v>56.836759584464602</c:v>
                </c:pt>
                <c:pt idx="166">
                  <c:v>56.690881882270602</c:v>
                </c:pt>
                <c:pt idx="167">
                  <c:v>56.690881882270602</c:v>
                </c:pt>
                <c:pt idx="168">
                  <c:v>56.654476631004798</c:v>
                </c:pt>
                <c:pt idx="169">
                  <c:v>56.509110550252203</c:v>
                </c:pt>
                <c:pt idx="170">
                  <c:v>56.472832467682203</c:v>
                </c:pt>
                <c:pt idx="171">
                  <c:v>56.400352019071399</c:v>
                </c:pt>
                <c:pt idx="172">
                  <c:v>56.327972139049002</c:v>
                </c:pt>
                <c:pt idx="173">
                  <c:v>56.327972139049002</c:v>
                </c:pt>
                <c:pt idx="174">
                  <c:v>56.255692365668899</c:v>
                </c:pt>
                <c:pt idx="175">
                  <c:v>56.1835122394751</c:v>
                </c:pt>
                <c:pt idx="176">
                  <c:v>56.039449103157096</c:v>
                </c:pt>
                <c:pt idx="177">
                  <c:v>56.039449103157096</c:v>
                </c:pt>
                <c:pt idx="178">
                  <c:v>55.967565186398602</c:v>
                </c:pt>
                <c:pt idx="179">
                  <c:v>55.8957791035197</c:v>
                </c:pt>
                <c:pt idx="180">
                  <c:v>55.824090407228702</c:v>
                </c:pt>
                <c:pt idx="181">
                  <c:v>55.788282439925403</c:v>
                </c:pt>
                <c:pt idx="182">
                  <c:v>55.752498652610598</c:v>
                </c:pt>
                <c:pt idx="183">
                  <c:v>55.752498652610598</c:v>
                </c:pt>
                <c:pt idx="184">
                  <c:v>55.681003397109002</c:v>
                </c:pt>
                <c:pt idx="185">
                  <c:v>55.5383006249128</c:v>
                </c:pt>
                <c:pt idx="186">
                  <c:v>55.467092234735297</c:v>
                </c:pt>
                <c:pt idx="187">
                  <c:v>55.467092234735297</c:v>
                </c:pt>
                <c:pt idx="188">
                  <c:v>55.360457174899402</c:v>
                </c:pt>
                <c:pt idx="189">
                  <c:v>55.2894848575284</c:v>
                </c:pt>
                <c:pt idx="190">
                  <c:v>55.1478208336055</c:v>
                </c:pt>
                <c:pt idx="191">
                  <c:v>55.218606218908498</c:v>
                </c:pt>
                <c:pt idx="192">
                  <c:v>55.077128278394603</c:v>
                </c:pt>
                <c:pt idx="193">
                  <c:v>55.041816680416098</c:v>
                </c:pt>
                <c:pt idx="194">
                  <c:v>54.936019976298098</c:v>
                </c:pt>
                <c:pt idx="195">
                  <c:v>54.936019976298098</c:v>
                </c:pt>
                <c:pt idx="196">
                  <c:v>54.900800264350401</c:v>
                </c:pt>
                <c:pt idx="197">
                  <c:v>54.830429313076799</c:v>
                </c:pt>
                <c:pt idx="198">
                  <c:v>54.830429313076799</c:v>
                </c:pt>
                <c:pt idx="199">
                  <c:v>54.760149314281797</c:v>
                </c:pt>
                <c:pt idx="200">
                  <c:v>54.479930647985803</c:v>
                </c:pt>
                <c:pt idx="201">
                  <c:v>54.549850929590797</c:v>
                </c:pt>
                <c:pt idx="202">
                  <c:v>54.619860530759603</c:v>
                </c:pt>
                <c:pt idx="203">
                  <c:v>54.479930647985803</c:v>
                </c:pt>
                <c:pt idx="204">
                  <c:v>54.479930647985803</c:v>
                </c:pt>
                <c:pt idx="205">
                  <c:v>54.340356433311001</c:v>
                </c:pt>
                <c:pt idx="206">
                  <c:v>54.201134686739401</c:v>
                </c:pt>
                <c:pt idx="207">
                  <c:v>54.131654997802499</c:v>
                </c:pt>
                <c:pt idx="208">
                  <c:v>54.2359072532835</c:v>
                </c:pt>
                <c:pt idx="209">
                  <c:v>54.0969477771607</c:v>
                </c:pt>
                <c:pt idx="210">
                  <c:v>54.062262240442401</c:v>
                </c:pt>
                <c:pt idx="211">
                  <c:v>53.958335246262799</c:v>
                </c:pt>
                <c:pt idx="212">
                  <c:v>53.992956023628302</c:v>
                </c:pt>
                <c:pt idx="213">
                  <c:v>53.854601657255898</c:v>
                </c:pt>
                <c:pt idx="214">
                  <c:v>53.820066547908603</c:v>
                </c:pt>
                <c:pt idx="215">
                  <c:v>53.751060171676698</c:v>
                </c:pt>
                <c:pt idx="216">
                  <c:v>53.682138600289498</c:v>
                </c:pt>
                <c:pt idx="217">
                  <c:v>53.647709497440196</c:v>
                </c:pt>
                <c:pt idx="218">
                  <c:v>53.578914420511602</c:v>
                </c:pt>
                <c:pt idx="219">
                  <c:v>53.510203200743</c:v>
                </c:pt>
                <c:pt idx="220">
                  <c:v>53.475878919777898</c:v>
                </c:pt>
                <c:pt idx="221">
                  <c:v>53.475878919777898</c:v>
                </c:pt>
                <c:pt idx="222">
                  <c:v>53.373030831244002</c:v>
                </c:pt>
                <c:pt idx="223">
                  <c:v>53.338789564598599</c:v>
                </c:pt>
                <c:pt idx="224">
                  <c:v>53.304568935376103</c:v>
                </c:pt>
                <c:pt idx="225">
                  <c:v>53.202030410442703</c:v>
                </c:pt>
                <c:pt idx="226">
                  <c:v>53.202030410442703</c:v>
                </c:pt>
                <c:pt idx="227">
                  <c:v>53.065598508905197</c:v>
                </c:pt>
                <c:pt idx="228">
                  <c:v>53.099675964523499</c:v>
                </c:pt>
                <c:pt idx="229">
                  <c:v>52.997504364285803</c:v>
                </c:pt>
                <c:pt idx="230">
                  <c:v>52.963487584696601</c:v>
                </c:pt>
                <c:pt idx="231">
                  <c:v>52.8276213660181</c:v>
                </c:pt>
                <c:pt idx="232">
                  <c:v>52.9294909400436</c:v>
                </c:pt>
                <c:pt idx="233">
                  <c:v>52.793704811964098</c:v>
                </c:pt>
                <c:pt idx="234">
                  <c:v>52.861557875564998</c:v>
                </c:pt>
                <c:pt idx="235">
                  <c:v>52.725931392070002</c:v>
                </c:pt>
                <c:pt idx="236">
                  <c:v>52.658237260414197</c:v>
                </c:pt>
                <c:pt idx="237">
                  <c:v>52.624419817054303</c:v>
                </c:pt>
                <c:pt idx="238">
                  <c:v>52.590622063218497</c:v>
                </c:pt>
                <c:pt idx="239">
                  <c:v>52.455627065471297</c:v>
                </c:pt>
                <c:pt idx="240">
                  <c:v>52.421927101929299</c:v>
                </c:pt>
                <c:pt idx="241">
                  <c:v>52.3882465657043</c:v>
                </c:pt>
                <c:pt idx="242">
                  <c:v>52.287321088028101</c:v>
                </c:pt>
                <c:pt idx="243">
                  <c:v>52.220133780949801</c:v>
                </c:pt>
                <c:pt idx="244">
                  <c:v>52.220133780949801</c:v>
                </c:pt>
                <c:pt idx="245">
                  <c:v>52.153023149133801</c:v>
                </c:pt>
                <c:pt idx="246">
                  <c:v>52.119496479672698</c:v>
                </c:pt>
                <c:pt idx="247">
                  <c:v>52.019030546935603</c:v>
                </c:pt>
                <c:pt idx="248">
                  <c:v>51.952147898338403</c:v>
                </c:pt>
                <c:pt idx="249">
                  <c:v>51.918734839579599</c:v>
                </c:pt>
                <c:pt idx="250">
                  <c:v>51.818608222376596</c:v>
                </c:pt>
                <c:pt idx="251">
                  <c:v>51.818608222376596</c:v>
                </c:pt>
                <c:pt idx="252">
                  <c:v>51.785270063817798</c:v>
                </c:pt>
                <c:pt idx="253">
                  <c:v>51.7186495679437</c:v>
                </c:pt>
                <c:pt idx="254">
                  <c:v>51.785270063817798</c:v>
                </c:pt>
                <c:pt idx="255">
                  <c:v>51.7186495679437</c:v>
                </c:pt>
                <c:pt idx="256">
                  <c:v>51.585630703413202</c:v>
                </c:pt>
                <c:pt idx="257">
                  <c:v>51.552422023687697</c:v>
                </c:pt>
                <c:pt idx="258">
                  <c:v>51.552422023687697</c:v>
                </c:pt>
                <c:pt idx="259">
                  <c:v>51.419770223363898</c:v>
                </c:pt>
                <c:pt idx="260">
                  <c:v>51.419770223363898</c:v>
                </c:pt>
                <c:pt idx="261">
                  <c:v>51.386652799580602</c:v>
                </c:pt>
                <c:pt idx="262">
                  <c:v>51.320472300175098</c:v>
                </c:pt>
                <c:pt idx="263">
                  <c:v>51.221336817620298</c:v>
                </c:pt>
                <c:pt idx="264">
                  <c:v>51.155336206073301</c:v>
                </c:pt>
                <c:pt idx="265">
                  <c:v>51.056469056975899</c:v>
                </c:pt>
                <c:pt idx="266">
                  <c:v>51.155336206073301</c:v>
                </c:pt>
                <c:pt idx="267">
                  <c:v>51.023548853536802</c:v>
                </c:pt>
                <c:pt idx="268">
                  <c:v>50.957761479212401</c:v>
                </c:pt>
                <c:pt idx="269">
                  <c:v>50.957761479212401</c:v>
                </c:pt>
                <c:pt idx="270">
                  <c:v>50.859212409982803</c:v>
                </c:pt>
                <c:pt idx="271">
                  <c:v>50.826397761684703</c:v>
                </c:pt>
                <c:pt idx="272">
                  <c:v>50.892044552979698</c:v>
                </c:pt>
                <c:pt idx="273">
                  <c:v>50.7608207935614</c:v>
                </c:pt>
                <c:pt idx="274">
                  <c:v>50.695313338221403</c:v>
                </c:pt>
                <c:pt idx="275">
                  <c:v>50.597181816070098</c:v>
                </c:pt>
                <c:pt idx="276">
                  <c:v>50.499204965482001</c:v>
                </c:pt>
                <c:pt idx="277">
                  <c:v>50.5645057311689</c:v>
                </c:pt>
                <c:pt idx="278">
                  <c:v>50.531846793694001</c:v>
                </c:pt>
                <c:pt idx="279">
                  <c:v>50.499204965482001</c:v>
                </c:pt>
                <c:pt idx="280">
                  <c:v>50.368807984911697</c:v>
                </c:pt>
                <c:pt idx="281">
                  <c:v>50.336251133474804</c:v>
                </c:pt>
                <c:pt idx="282">
                  <c:v>50.271188039090198</c:v>
                </c:pt>
                <c:pt idx="283">
                  <c:v>50.238681721053197</c:v>
                </c:pt>
                <c:pt idx="284">
                  <c:v>50.238681721053197</c:v>
                </c:pt>
                <c:pt idx="285">
                  <c:v>50.141263234729102</c:v>
                </c:pt>
                <c:pt idx="286">
                  <c:v>50.108823771011302</c:v>
                </c:pt>
                <c:pt idx="287">
                  <c:v>50.043994668433001</c:v>
                </c:pt>
                <c:pt idx="288">
                  <c:v>50.043994668433001</c:v>
                </c:pt>
                <c:pt idx="289">
                  <c:v>50.011604955608597</c:v>
                </c:pt>
                <c:pt idx="290">
                  <c:v>49.882210834856103</c:v>
                </c:pt>
                <c:pt idx="291">
                  <c:v>49.849903303971701</c:v>
                </c:pt>
                <c:pt idx="292">
                  <c:v>49.817612099748999</c:v>
                </c:pt>
                <c:pt idx="293">
                  <c:v>49.849903303971701</c:v>
                </c:pt>
                <c:pt idx="294">
                  <c:v>49.817612099748999</c:v>
                </c:pt>
                <c:pt idx="295">
                  <c:v>49.720836083498199</c:v>
                </c:pt>
                <c:pt idx="296">
                  <c:v>49.753078525790499</c:v>
                </c:pt>
                <c:pt idx="297">
                  <c:v>49.656399707472303</c:v>
                </c:pt>
                <c:pt idx="298">
                  <c:v>49.6242057016415</c:v>
                </c:pt>
                <c:pt idx="299">
                  <c:v>49.559865874671502</c:v>
                </c:pt>
                <c:pt idx="300">
                  <c:v>49.431377958080503</c:v>
                </c:pt>
                <c:pt idx="301">
                  <c:v>49.431377958080503</c:v>
                </c:pt>
                <c:pt idx="302">
                  <c:v>49.367229298915902</c:v>
                </c:pt>
                <c:pt idx="303">
                  <c:v>49.335178670113997</c:v>
                </c:pt>
                <c:pt idx="304">
                  <c:v>49.335178670113997</c:v>
                </c:pt>
                <c:pt idx="305">
                  <c:v>49.335178670113997</c:v>
                </c:pt>
                <c:pt idx="306">
                  <c:v>49.175161125573197</c:v>
                </c:pt>
                <c:pt idx="307">
                  <c:v>49.079337818133297</c:v>
                </c:pt>
                <c:pt idx="308">
                  <c:v>49.079337818133297</c:v>
                </c:pt>
                <c:pt idx="309">
                  <c:v>49.047427709902799</c:v>
                </c:pt>
                <c:pt idx="310">
                  <c:v>49.047427709902799</c:v>
                </c:pt>
                <c:pt idx="311">
                  <c:v>48.983653777033403</c:v>
                </c:pt>
                <c:pt idx="312">
                  <c:v>48.919941325696897</c:v>
                </c:pt>
                <c:pt idx="313">
                  <c:v>48.856290080973203</c:v>
                </c:pt>
                <c:pt idx="314">
                  <c:v>48.856290080973203</c:v>
                </c:pt>
                <c:pt idx="315">
                  <c:v>48.760927377656301</c:v>
                </c:pt>
                <c:pt idx="316">
                  <c:v>48.697427954028299</c:v>
                </c:pt>
                <c:pt idx="317">
                  <c:v>48.760927377656301</c:v>
                </c:pt>
                <c:pt idx="318">
                  <c:v>48.633988783571901</c:v>
                </c:pt>
                <c:pt idx="319">
                  <c:v>48.665700854050201</c:v>
                </c:pt>
                <c:pt idx="320">
                  <c:v>48.633988783571901</c:v>
                </c:pt>
                <c:pt idx="321">
                  <c:v>48.475652696281401</c:v>
                </c:pt>
                <c:pt idx="322">
                  <c:v>48.380829251021503</c:v>
                </c:pt>
                <c:pt idx="323">
                  <c:v>48.4124222933021</c:v>
                </c:pt>
                <c:pt idx="324">
                  <c:v>48.4124222933021</c:v>
                </c:pt>
                <c:pt idx="325">
                  <c:v>48.380829251021503</c:v>
                </c:pt>
                <c:pt idx="326">
                  <c:v>48.349250937297299</c:v>
                </c:pt>
                <c:pt idx="327">
                  <c:v>48.254604036744396</c:v>
                </c:pt>
                <c:pt idx="328">
                  <c:v>48.254604036744396</c:v>
                </c:pt>
                <c:pt idx="329">
                  <c:v>48.160088505368101</c:v>
                </c:pt>
                <c:pt idx="330">
                  <c:v>48.160088505368101</c:v>
                </c:pt>
                <c:pt idx="331">
                  <c:v>48.034270620037397</c:v>
                </c:pt>
                <c:pt idx="332">
                  <c:v>48.223084306855696</c:v>
                </c:pt>
                <c:pt idx="333">
                  <c:v>48.002852149899198</c:v>
                </c:pt>
                <c:pt idx="334">
                  <c:v>48.002852149899198</c:v>
                </c:pt>
                <c:pt idx="335">
                  <c:v>47.908682623813597</c:v>
                </c:pt>
                <c:pt idx="336">
                  <c:v>47.908682623813597</c:v>
                </c:pt>
                <c:pt idx="337">
                  <c:v>47.877321302341201</c:v>
                </c:pt>
                <c:pt idx="338">
                  <c:v>47.814641247294702</c:v>
                </c:pt>
                <c:pt idx="339">
                  <c:v>47.783322449627597</c:v>
                </c:pt>
                <c:pt idx="340">
                  <c:v>47.783322449627597</c:v>
                </c:pt>
                <c:pt idx="341">
                  <c:v>47.689450592797201</c:v>
                </c:pt>
                <c:pt idx="342">
                  <c:v>47.752017762572997</c:v>
                </c:pt>
                <c:pt idx="343">
                  <c:v>47.658188046478301</c:v>
                </c:pt>
                <c:pt idx="344">
                  <c:v>47.658188046478301</c:v>
                </c:pt>
                <c:pt idx="345">
                  <c:v>47.595704872444102</c:v>
                </c:pt>
                <c:pt idx="346">
                  <c:v>47.533277379213203</c:v>
                </c:pt>
                <c:pt idx="347">
                  <c:v>47.4709053148325</c:v>
                </c:pt>
                <c:pt idx="348">
                  <c:v>47.439739989989299</c:v>
                </c:pt>
                <c:pt idx="349">
                  <c:v>47.284119189677199</c:v>
                </c:pt>
                <c:pt idx="350">
                  <c:v>47.346326469621403</c:v>
                </c:pt>
                <c:pt idx="351">
                  <c:v>47.3774505985782</c:v>
                </c:pt>
                <c:pt idx="352">
                  <c:v>47.284119189677199</c:v>
                </c:pt>
                <c:pt idx="353">
                  <c:v>47.284119189677199</c:v>
                </c:pt>
                <c:pt idx="354">
                  <c:v>47.159867674417598</c:v>
                </c:pt>
                <c:pt idx="355">
                  <c:v>47.1909102498674</c:v>
                </c:pt>
                <c:pt idx="356">
                  <c:v>47.128838583238696</c:v>
                </c:pt>
                <c:pt idx="357">
                  <c:v>47.035831908647999</c:v>
                </c:pt>
                <c:pt idx="358">
                  <c:v>46.942945490859998</c:v>
                </c:pt>
                <c:pt idx="359">
                  <c:v>46.942945490859998</c:v>
                </c:pt>
                <c:pt idx="360">
                  <c:v>46.9120099332821</c:v>
                </c:pt>
                <c:pt idx="361">
                  <c:v>46.881087616003498</c:v>
                </c:pt>
                <c:pt idx="362">
                  <c:v>46.850178508783102</c:v>
                </c:pt>
                <c:pt idx="363">
                  <c:v>46.757530145897498</c:v>
                </c:pt>
                <c:pt idx="364">
                  <c:v>46.819282581435601</c:v>
                </c:pt>
                <c:pt idx="365">
                  <c:v>46.726673577615003</c:v>
                </c:pt>
                <c:pt idx="366">
                  <c:v>46.664999590208602</c:v>
                </c:pt>
                <c:pt idx="367">
                  <c:v>46.634182111323902</c:v>
                </c:pt>
                <c:pt idx="368">
                  <c:v>46.603377602569203</c:v>
                </c:pt>
                <c:pt idx="369">
                  <c:v>46.603377602569203</c:v>
                </c:pt>
                <c:pt idx="370">
                  <c:v>46.541807376529299</c:v>
                </c:pt>
                <c:pt idx="371">
                  <c:v>46.511041599919999</c:v>
                </c:pt>
                <c:pt idx="372">
                  <c:v>46.511041599919999</c:v>
                </c:pt>
                <c:pt idx="373">
                  <c:v>46.418821260921803</c:v>
                </c:pt>
                <c:pt idx="374">
                  <c:v>46.357404899344203</c:v>
                </c:pt>
                <c:pt idx="375">
                  <c:v>46.357404899344203</c:v>
                </c:pt>
                <c:pt idx="376">
                  <c:v>46.3267157897807</c:v>
                </c:pt>
                <c:pt idx="377">
                  <c:v>46.296039355334997</c:v>
                </c:pt>
                <c:pt idx="378">
                  <c:v>46.234724395016599</c:v>
                </c:pt>
                <c:pt idx="379">
                  <c:v>46.204085810884798</c:v>
                </c:pt>
                <c:pt idx="380">
                  <c:v>46.204085810884798</c:v>
                </c:pt>
                <c:pt idx="381">
                  <c:v>46.173459785352001</c:v>
                </c:pt>
                <c:pt idx="382">
                  <c:v>46.112245294138901</c:v>
                </c:pt>
                <c:pt idx="383">
                  <c:v>46.142846289419197</c:v>
                </c:pt>
                <c:pt idx="384">
                  <c:v>45.989965742397899</c:v>
                </c:pt>
                <c:pt idx="385">
                  <c:v>45.989965742397899</c:v>
                </c:pt>
                <c:pt idx="386">
                  <c:v>45.8983859246637</c:v>
                </c:pt>
                <c:pt idx="387">
                  <c:v>45.837394115077601</c:v>
                </c:pt>
                <c:pt idx="388">
                  <c:v>45.837394115077601</c:v>
                </c:pt>
                <c:pt idx="389">
                  <c:v>45.806916545488598</c:v>
                </c:pt>
                <c:pt idx="390">
                  <c:v>45.776451161500198</c:v>
                </c:pt>
                <c:pt idx="391">
                  <c:v>45.745997934773399</c:v>
                </c:pt>
                <c:pt idx="392">
                  <c:v>45.685127839995197</c:v>
                </c:pt>
                <c:pt idx="393">
                  <c:v>45.715556837018497</c:v>
                </c:pt>
                <c:pt idx="394">
                  <c:v>45.654710915512503</c:v>
                </c:pt>
                <c:pt idx="395">
                  <c:v>45.593913171649703</c:v>
                </c:pt>
                <c:pt idx="396">
                  <c:v>45.533163380880197</c:v>
                </c:pt>
                <c:pt idx="397">
                  <c:v>45.533163380880197</c:v>
                </c:pt>
                <c:pt idx="398">
                  <c:v>45.411806764299897</c:v>
                </c:pt>
                <c:pt idx="399">
                  <c:v>45.381497232125596</c:v>
                </c:pt>
                <c:pt idx="400">
                  <c:v>45.381497232125596</c:v>
                </c:pt>
                <c:pt idx="401">
                  <c:v>45.290639284814397</c:v>
                </c:pt>
                <c:pt idx="402">
                  <c:v>45.351199493252402</c:v>
                </c:pt>
                <c:pt idx="403">
                  <c:v>45.320913520019801</c:v>
                </c:pt>
                <c:pt idx="404">
                  <c:v>45.320913520019801</c:v>
                </c:pt>
                <c:pt idx="405">
                  <c:v>45.230125918267703</c:v>
                </c:pt>
                <c:pt idx="406">
                  <c:v>45.169659173645101</c:v>
                </c:pt>
                <c:pt idx="407">
                  <c:v>45.411806764299897</c:v>
                </c:pt>
                <c:pt idx="408">
                  <c:v>45.079045993474097</c:v>
                </c:pt>
                <c:pt idx="409">
                  <c:v>45.018694846185497</c:v>
                </c:pt>
                <c:pt idx="410">
                  <c:v>45.079045993474097</c:v>
                </c:pt>
                <c:pt idx="411">
                  <c:v>44.958389556773902</c:v>
                </c:pt>
                <c:pt idx="412">
                  <c:v>45.018694846185497</c:v>
                </c:pt>
                <c:pt idx="413">
                  <c:v>44.958389556773902</c:v>
                </c:pt>
                <c:pt idx="414">
                  <c:v>44.958389556773902</c:v>
                </c:pt>
                <c:pt idx="415">
                  <c:v>44.898129908587499</c:v>
                </c:pt>
                <c:pt idx="416">
                  <c:v>44.868017132447797</c:v>
                </c:pt>
                <c:pt idx="417">
                  <c:v>44.807825541457099</c:v>
                </c:pt>
                <c:pt idx="418">
                  <c:v>44.837915685697403</c:v>
                </c:pt>
                <c:pt idx="419">
                  <c:v>44.777746672892697</c:v>
                </c:pt>
                <c:pt idx="420">
                  <c:v>44.717622655675697</c:v>
                </c:pt>
                <c:pt idx="421">
                  <c:v>44.687577453575699</c:v>
                </c:pt>
                <c:pt idx="422">
                  <c:v>44.627520529104501</c:v>
                </c:pt>
                <c:pt idx="423">
                  <c:v>44.597508753549299</c:v>
                </c:pt>
                <c:pt idx="424">
                  <c:v>44.567508067064203</c:v>
                </c:pt>
                <c:pt idx="425">
                  <c:v>44.4775722774123</c:v>
                </c:pt>
                <c:pt idx="426">
                  <c:v>44.507539855414301</c:v>
                </c:pt>
                <c:pt idx="427">
                  <c:v>44.4775722774123</c:v>
                </c:pt>
                <c:pt idx="428">
                  <c:v>44.4176700452836</c:v>
                </c:pt>
                <c:pt idx="429">
                  <c:v>44.4176700452836</c:v>
                </c:pt>
                <c:pt idx="430">
                  <c:v>44.327898612745699</c:v>
                </c:pt>
                <c:pt idx="431">
                  <c:v>44.2681052960099</c:v>
                </c:pt>
                <c:pt idx="432">
                  <c:v>44.238224850829297</c:v>
                </c:pt>
                <c:pt idx="433">
                  <c:v>44.208355179738199</c:v>
                </c:pt>
                <c:pt idx="434">
                  <c:v>44.118810551463</c:v>
                </c:pt>
                <c:pt idx="435">
                  <c:v>44.148648055967499</c:v>
                </c:pt>
                <c:pt idx="436">
                  <c:v>44.148648055967499</c:v>
                </c:pt>
                <c:pt idx="437">
                  <c:v>44.029361957388403</c:v>
                </c:pt>
                <c:pt idx="438">
                  <c:v>44.0591675279627</c:v>
                </c:pt>
                <c:pt idx="439">
                  <c:v>44.0591675279627</c:v>
                </c:pt>
                <c:pt idx="440">
                  <c:v>44.0591675279627</c:v>
                </c:pt>
                <c:pt idx="441">
                  <c:v>44.029361957388403</c:v>
                </c:pt>
                <c:pt idx="442">
                  <c:v>43.910245349750703</c:v>
                </c:pt>
                <c:pt idx="443">
                  <c:v>43.910245349750703</c:v>
                </c:pt>
                <c:pt idx="444">
                  <c:v>43.850750092092603</c:v>
                </c:pt>
                <c:pt idx="445">
                  <c:v>43.850750092092603</c:v>
                </c:pt>
                <c:pt idx="446">
                  <c:v>43.791296592926003</c:v>
                </c:pt>
                <c:pt idx="447">
                  <c:v>43.791296592926003</c:v>
                </c:pt>
                <c:pt idx="448">
                  <c:v>43.761585439184898</c:v>
                </c:pt>
                <c:pt idx="449">
                  <c:v>43.702194196548902</c:v>
                </c:pt>
                <c:pt idx="450">
                  <c:v>43.702194196548902</c:v>
                </c:pt>
                <c:pt idx="451">
                  <c:v>43.613184615374003</c:v>
                </c:pt>
                <c:pt idx="452">
                  <c:v>43.642844205048704</c:v>
                </c:pt>
                <c:pt idx="453">
                  <c:v>43.613184615374003</c:v>
                </c:pt>
                <c:pt idx="454">
                  <c:v>43.524267168699602</c:v>
                </c:pt>
                <c:pt idx="455">
                  <c:v>43.494648376941299</c:v>
                </c:pt>
                <c:pt idx="456">
                  <c:v>43.405852722807701</c:v>
                </c:pt>
                <c:pt idx="457">
                  <c:v>43.4650397220204</c:v>
                </c:pt>
                <c:pt idx="458">
                  <c:v>43.376274328669503</c:v>
                </c:pt>
                <c:pt idx="459">
                  <c:v>43.405852722807701</c:v>
                </c:pt>
                <c:pt idx="460">
                  <c:v>43.405852722807701</c:v>
                </c:pt>
                <c:pt idx="461">
                  <c:v>43.317147626995698</c:v>
                </c:pt>
                <c:pt idx="462">
                  <c:v>43.2580608754526</c:v>
                </c:pt>
                <c:pt idx="463">
                  <c:v>43.169505221921597</c:v>
                </c:pt>
                <c:pt idx="464">
                  <c:v>43.228532419117798</c:v>
                </c:pt>
                <c:pt idx="465">
                  <c:v>43.140006431811102</c:v>
                </c:pt>
                <c:pt idx="466">
                  <c:v>43.110517481254199</c:v>
                </c:pt>
                <c:pt idx="467">
                  <c:v>43.199013876155099</c:v>
                </c:pt>
                <c:pt idx="468">
                  <c:v>43.0221094217572</c:v>
                </c:pt>
                <c:pt idx="469">
                  <c:v>43.051569000705598</c:v>
                </c:pt>
                <c:pt idx="470">
                  <c:v>42.992659584448802</c:v>
                </c:pt>
                <c:pt idx="471">
                  <c:v>42.963219464392303</c:v>
                </c:pt>
                <c:pt idx="472">
                  <c:v>42.963219464392303</c:v>
                </c:pt>
                <c:pt idx="473">
                  <c:v>42.845555670180403</c:v>
                </c:pt>
                <c:pt idx="474">
                  <c:v>42.874957164392498</c:v>
                </c:pt>
                <c:pt idx="475">
                  <c:v>42.845555670180403</c:v>
                </c:pt>
                <c:pt idx="476">
                  <c:v>42.845555670180403</c:v>
                </c:pt>
                <c:pt idx="477">
                  <c:v>42.728045410247397</c:v>
                </c:pt>
                <c:pt idx="478">
                  <c:v>42.728045410247397</c:v>
                </c:pt>
                <c:pt idx="479">
                  <c:v>42.728045410247397</c:v>
                </c:pt>
                <c:pt idx="480">
                  <c:v>42.610687140792798</c:v>
                </c:pt>
                <c:pt idx="481">
                  <c:v>42.640012543139598</c:v>
                </c:pt>
                <c:pt idx="482">
                  <c:v>42.640012543139598</c:v>
                </c:pt>
                <c:pt idx="483">
                  <c:v>42.610687140792798</c:v>
                </c:pt>
                <c:pt idx="484">
                  <c:v>42.610687140792798</c:v>
                </c:pt>
                <c:pt idx="485">
                  <c:v>42.552064522496202</c:v>
                </c:pt>
                <c:pt idx="486">
                  <c:v>42.464200703108297</c:v>
                </c:pt>
                <c:pt idx="487">
                  <c:v>42.434931363582798</c:v>
                </c:pt>
                <c:pt idx="488">
                  <c:v>42.405671284619601</c:v>
                </c:pt>
                <c:pt idx="489">
                  <c:v>42.405671284619601</c:v>
                </c:pt>
                <c:pt idx="490">
                  <c:v>42.376420442525699</c:v>
                </c:pt>
                <c:pt idx="491">
                  <c:v>42.347178813641101</c:v>
                </c:pt>
                <c:pt idx="492">
                  <c:v>42.3179463743394</c:v>
                </c:pt>
                <c:pt idx="493">
                  <c:v>42.230303958164299</c:v>
                </c:pt>
                <c:pt idx="494">
                  <c:v>42.3179463743394</c:v>
                </c:pt>
                <c:pt idx="495">
                  <c:v>42.171921196965997</c:v>
                </c:pt>
                <c:pt idx="496">
                  <c:v>42.201108041592001</c:v>
                </c:pt>
                <c:pt idx="497">
                  <c:v>42.142743400857398</c:v>
                </c:pt>
                <c:pt idx="498">
                  <c:v>42.171921196965997</c:v>
                </c:pt>
                <c:pt idx="499">
                  <c:v>42.142743400857398</c:v>
                </c:pt>
                <c:pt idx="500">
                  <c:v>42.026122234152801</c:v>
                </c:pt>
                <c:pt idx="501">
                  <c:v>42.084414860638901</c:v>
                </c:pt>
                <c:pt idx="502">
                  <c:v>42.026122234152801</c:v>
                </c:pt>
                <c:pt idx="503">
                  <c:v>41.938750225347398</c:v>
                </c:pt>
                <c:pt idx="504">
                  <c:v>41.996989330330202</c:v>
                </c:pt>
                <c:pt idx="505">
                  <c:v>41.938750225347398</c:v>
                </c:pt>
                <c:pt idx="506">
                  <c:v>41.880546569380101</c:v>
                </c:pt>
                <c:pt idx="507">
                  <c:v>41.822378177428902</c:v>
                </c:pt>
                <c:pt idx="508">
                  <c:v>41.793307147784397</c:v>
                </c:pt>
                <c:pt idx="509">
                  <c:v>41.822378177428902</c:v>
                </c:pt>
                <c:pt idx="510">
                  <c:v>41.764244864996101</c:v>
                </c:pt>
                <c:pt idx="511">
                  <c:v>41.735191306079798</c:v>
                </c:pt>
                <c:pt idx="512">
                  <c:v>41.735191306079798</c:v>
                </c:pt>
                <c:pt idx="513">
                  <c:v>41.735191306079798</c:v>
                </c:pt>
                <c:pt idx="514">
                  <c:v>41.648082743180197</c:v>
                </c:pt>
                <c:pt idx="515">
                  <c:v>41.590053567276499</c:v>
                </c:pt>
                <c:pt idx="516">
                  <c:v>41.56105187064</c:v>
                </c:pt>
                <c:pt idx="517">
                  <c:v>41.56105187064</c:v>
                </c:pt>
                <c:pt idx="518">
                  <c:v>41.56105187064</c:v>
                </c:pt>
                <c:pt idx="519">
                  <c:v>41.503074146144698</c:v>
                </c:pt>
                <c:pt idx="520">
                  <c:v>41.445130495233101</c:v>
                </c:pt>
                <c:pt idx="521">
                  <c:v>41.503074146144698</c:v>
                </c:pt>
                <c:pt idx="522">
                  <c:v>41.416171390688397</c:v>
                </c:pt>
                <c:pt idx="523">
                  <c:v>41.3872207365797</c:v>
                </c:pt>
                <c:pt idx="524">
                  <c:v>41.3872207365797</c:v>
                </c:pt>
                <c:pt idx="525">
                  <c:v>41.300419251101303</c:v>
                </c:pt>
                <c:pt idx="526">
                  <c:v>41.329344689333603</c:v>
                </c:pt>
                <c:pt idx="527">
                  <c:v>41.271502173115003</c:v>
                </c:pt>
                <c:pt idx="528">
                  <c:v>41.329344689333603</c:v>
                </c:pt>
                <c:pt idx="529">
                  <c:v>41.2425934329003</c:v>
                </c:pt>
                <c:pt idx="530">
                  <c:v>41.2425934329003</c:v>
                </c:pt>
                <c:pt idx="531">
                  <c:v>41.155917014576602</c:v>
                </c:pt>
                <c:pt idx="532">
                  <c:v>41.184800876033201</c:v>
                </c:pt>
                <c:pt idx="533">
                  <c:v>41.127041401283002</c:v>
                </c:pt>
                <c:pt idx="534">
                  <c:v>41.069314829892001</c:v>
                </c:pt>
                <c:pt idx="535">
                  <c:v>41.069314829892001</c:v>
                </c:pt>
                <c:pt idx="536">
                  <c:v>41.040463827219099</c:v>
                </c:pt>
                <c:pt idx="537">
                  <c:v>41.040463827219099</c:v>
                </c:pt>
                <c:pt idx="538">
                  <c:v>41.011620983557997</c:v>
                </c:pt>
                <c:pt idx="539">
                  <c:v>40.925141184615299</c:v>
                </c:pt>
                <c:pt idx="540">
                  <c:v>40.953959684431197</c:v>
                </c:pt>
                <c:pt idx="541">
                  <c:v>40.982786276691698</c:v>
                </c:pt>
                <c:pt idx="542">
                  <c:v>40.896330755110597</c:v>
                </c:pt>
                <c:pt idx="543">
                  <c:v>40.809947667547597</c:v>
                </c:pt>
                <c:pt idx="544">
                  <c:v>40.867528373811801</c:v>
                </c:pt>
                <c:pt idx="545">
                  <c:v>40.752398889528997</c:v>
                </c:pt>
                <c:pt idx="546">
                  <c:v>40.6948818639001</c:v>
                </c:pt>
                <c:pt idx="547">
                  <c:v>40.6948818639001</c:v>
                </c:pt>
                <c:pt idx="548">
                  <c:v>40.666135203395299</c:v>
                </c:pt>
                <c:pt idx="549">
                  <c:v>40.666135203395299</c:v>
                </c:pt>
                <c:pt idx="550">
                  <c:v>40.6373964152383</c:v>
                </c:pt>
                <c:pt idx="551">
                  <c:v>40.5512270663816</c:v>
                </c:pt>
                <c:pt idx="552">
                  <c:v>40.608665477568401</c:v>
                </c:pt>
                <c:pt idx="553">
                  <c:v>40.608665477568401</c:v>
                </c:pt>
                <c:pt idx="554">
                  <c:v>40.522519549276602</c:v>
                </c:pt>
                <c:pt idx="555">
                  <c:v>40.522519549276602</c:v>
                </c:pt>
                <c:pt idx="556">
                  <c:v>40.436443490942203</c:v>
                </c:pt>
                <c:pt idx="557">
                  <c:v>40.407766896818003</c:v>
                </c:pt>
                <c:pt idx="558">
                  <c:v>40.436443490942203</c:v>
                </c:pt>
                <c:pt idx="559">
                  <c:v>40.436443490942203</c:v>
                </c:pt>
                <c:pt idx="560">
                  <c:v>40.407766896818003</c:v>
                </c:pt>
                <c:pt idx="561">
                  <c:v>40.3790979792496</c:v>
                </c:pt>
                <c:pt idx="562">
                  <c:v>40.2931370697695</c:v>
                </c:pt>
                <c:pt idx="563">
                  <c:v>40.2931370697695</c:v>
                </c:pt>
                <c:pt idx="564">
                  <c:v>40.235867783810697</c:v>
                </c:pt>
                <c:pt idx="565">
                  <c:v>40.235867783810697</c:v>
                </c:pt>
                <c:pt idx="566">
                  <c:v>40.235867783810697</c:v>
                </c:pt>
                <c:pt idx="567">
                  <c:v>40.235867783810697</c:v>
                </c:pt>
                <c:pt idx="568">
                  <c:v>40.207244472375798</c:v>
                </c:pt>
                <c:pt idx="569">
                  <c:v>40.150020405242302</c:v>
                </c:pt>
                <c:pt idx="570">
                  <c:v>40.178628686668098</c:v>
                </c:pt>
                <c:pt idx="571">
                  <c:v>40.0928262695802</c:v>
                </c:pt>
                <c:pt idx="572">
                  <c:v>40.035661894327298</c:v>
                </c:pt>
                <c:pt idx="573">
                  <c:v>40.0928262695802</c:v>
                </c:pt>
                <c:pt idx="574">
                  <c:v>40.007090813505798</c:v>
                </c:pt>
                <c:pt idx="575">
                  <c:v>39.978527108818</c:v>
                </c:pt>
                <c:pt idx="576">
                  <c:v>39.9214217427809</c:v>
                </c:pt>
                <c:pt idx="577">
                  <c:v>39.9214217427809</c:v>
                </c:pt>
                <c:pt idx="578">
                  <c:v>39.864345626335002</c:v>
                </c:pt>
                <c:pt idx="579">
                  <c:v>39.892880038961401</c:v>
                </c:pt>
                <c:pt idx="580">
                  <c:v>39.835818483727103</c:v>
                </c:pt>
                <c:pt idx="581">
                  <c:v>39.892880038961401</c:v>
                </c:pt>
                <c:pt idx="582">
                  <c:v>39.807298589987198</c:v>
                </c:pt>
                <c:pt idx="583">
                  <c:v>39.807298589987198</c:v>
                </c:pt>
                <c:pt idx="584">
                  <c:v>39.807298589987198</c:v>
                </c:pt>
                <c:pt idx="585">
                  <c:v>39.778785923988799</c:v>
                </c:pt>
                <c:pt idx="586">
                  <c:v>39.750280464629</c:v>
                </c:pt>
                <c:pt idx="587">
                  <c:v>39.693291081533403</c:v>
                </c:pt>
                <c:pt idx="588">
                  <c:v>39.693291081533403</c:v>
                </c:pt>
                <c:pt idx="589">
                  <c:v>39.607860530472401</c:v>
                </c:pt>
                <c:pt idx="590">
                  <c:v>39.579397869110799</c:v>
                </c:pt>
                <c:pt idx="591">
                  <c:v>39.522493704210298</c:v>
                </c:pt>
                <c:pt idx="592">
                  <c:v>39.550942267328601</c:v>
                </c:pt>
                <c:pt idx="593">
                  <c:v>39.494052158863497</c:v>
                </c:pt>
                <c:pt idx="594">
                  <c:v>39.550942267328601</c:v>
                </c:pt>
                <c:pt idx="595">
                  <c:v>39.465617610418803</c:v>
                </c:pt>
                <c:pt idx="596">
                  <c:v>39.437190038029499</c:v>
                </c:pt>
                <c:pt idx="597">
                  <c:v>39.380355738143898</c:v>
                </c:pt>
                <c:pt idx="598">
                  <c:v>39.3519489690675</c:v>
                </c:pt>
                <c:pt idx="599">
                  <c:v>39.3519489690675</c:v>
                </c:pt>
                <c:pt idx="600">
                  <c:v>39.295156088865703</c:v>
                </c:pt>
                <c:pt idx="601">
                  <c:v>39.295156088865703</c:v>
                </c:pt>
                <c:pt idx="602">
                  <c:v>39.266769936294502</c:v>
                </c:pt>
                <c:pt idx="603">
                  <c:v>39.181652380490902</c:v>
                </c:pt>
                <c:pt idx="604">
                  <c:v>39.210018102763598</c:v>
                </c:pt>
                <c:pt idx="605">
                  <c:v>39.210018102763598</c:v>
                </c:pt>
                <c:pt idx="606">
                  <c:v>39.153293427041199</c:v>
                </c:pt>
                <c:pt idx="607">
                  <c:v>39.181652380490902</c:v>
                </c:pt>
                <c:pt idx="608">
                  <c:v>39.124941221812499</c:v>
                </c:pt>
                <c:pt idx="609">
                  <c:v>39.096595744224999</c:v>
                </c:pt>
                <c:pt idx="610">
                  <c:v>39.011599471830699</c:v>
                </c:pt>
                <c:pt idx="611">
                  <c:v>39.096595744224999</c:v>
                </c:pt>
                <c:pt idx="612">
                  <c:v>39.0399248897603</c:v>
                </c:pt>
                <c:pt idx="613">
                  <c:v>39.0399248897603</c:v>
                </c:pt>
                <c:pt idx="614">
                  <c:v>38.954968552105903</c:v>
                </c:pt>
                <c:pt idx="615">
                  <c:v>38.898364050846403</c:v>
                </c:pt>
                <c:pt idx="616">
                  <c:v>38.8135064763175</c:v>
                </c:pt>
                <c:pt idx="617">
                  <c:v>38.954968552105903</c:v>
                </c:pt>
                <c:pt idx="618">
                  <c:v>38.898364050846403</c:v>
                </c:pt>
                <c:pt idx="619">
                  <c:v>38.8135064763175</c:v>
                </c:pt>
                <c:pt idx="620">
                  <c:v>38.841785804690602</c:v>
                </c:pt>
                <c:pt idx="621">
                  <c:v>38.8135064763175</c:v>
                </c:pt>
                <c:pt idx="622">
                  <c:v>38.785233650610998</c:v>
                </c:pt>
                <c:pt idx="623">
                  <c:v>38.7287074259119</c:v>
                </c:pt>
                <c:pt idx="624">
                  <c:v>38.700453986327602</c:v>
                </c:pt>
                <c:pt idx="625">
                  <c:v>38.643966351363197</c:v>
                </c:pt>
                <c:pt idx="626">
                  <c:v>38.587504240472001</c:v>
                </c:pt>
                <c:pt idx="627">
                  <c:v>38.643966351363197</c:v>
                </c:pt>
                <c:pt idx="628">
                  <c:v>38.559282706054802</c:v>
                </c:pt>
                <c:pt idx="629">
                  <c:v>38.615732115513303</c:v>
                </c:pt>
                <c:pt idx="630">
                  <c:v>38.559282706054802</c:v>
                </c:pt>
                <c:pt idx="631">
                  <c:v>38.5028585784532</c:v>
                </c:pt>
                <c:pt idx="632">
                  <c:v>38.446459571628601</c:v>
                </c:pt>
                <c:pt idx="633">
                  <c:v>38.531067492096803</c:v>
                </c:pt>
                <c:pt idx="634">
                  <c:v>38.361907811259996</c:v>
                </c:pt>
                <c:pt idx="635">
                  <c:v>38.446459571628601</c:v>
                </c:pt>
                <c:pt idx="636">
                  <c:v>38.361907811259996</c:v>
                </c:pt>
                <c:pt idx="637">
                  <c:v>38.361907811259996</c:v>
                </c:pt>
                <c:pt idx="638">
                  <c:v>38.2774116697219</c:v>
                </c:pt>
                <c:pt idx="639">
                  <c:v>38.361907811259996</c:v>
                </c:pt>
                <c:pt idx="640">
                  <c:v>38.2774116697219</c:v>
                </c:pt>
                <c:pt idx="641">
                  <c:v>38.2774116697219</c:v>
                </c:pt>
                <c:pt idx="642">
                  <c:v>38.305570903711903</c:v>
                </c:pt>
                <c:pt idx="643">
                  <c:v>38.2774116697219</c:v>
                </c:pt>
                <c:pt idx="644">
                  <c:v>38.108584085833698</c:v>
                </c:pt>
                <c:pt idx="645">
                  <c:v>38.2774116697219</c:v>
                </c:pt>
                <c:pt idx="646">
                  <c:v>38.164835733240999</c:v>
                </c:pt>
                <c:pt idx="647">
                  <c:v>38.052356440303797</c:v>
                </c:pt>
                <c:pt idx="648">
                  <c:v>38.080467272755897</c:v>
                </c:pt>
                <c:pt idx="649">
                  <c:v>38.108584085833698</c:v>
                </c:pt>
                <c:pt idx="650">
                  <c:v>38.080467272755897</c:v>
                </c:pt>
                <c:pt idx="651">
                  <c:v>37.996152638012703</c:v>
                </c:pt>
                <c:pt idx="652">
                  <c:v>37.996152638012703</c:v>
                </c:pt>
                <c:pt idx="653">
                  <c:v>37.939972520615399</c:v>
                </c:pt>
                <c:pt idx="654">
                  <c:v>37.939972520615399</c:v>
                </c:pt>
                <c:pt idx="655">
                  <c:v>37.968059628587604</c:v>
                </c:pt>
                <c:pt idx="656">
                  <c:v>37.968059628587604</c:v>
                </c:pt>
                <c:pt idx="657">
                  <c:v>37.968059628587604</c:v>
                </c:pt>
                <c:pt idx="658">
                  <c:v>37.939972520615399</c:v>
                </c:pt>
                <c:pt idx="659">
                  <c:v>37.996152638012703</c:v>
                </c:pt>
                <c:pt idx="660">
                  <c:v>37.827682708569199</c:v>
                </c:pt>
                <c:pt idx="661">
                  <c:v>37.855746408028303</c:v>
                </c:pt>
                <c:pt idx="662">
                  <c:v>37.827682708569199</c:v>
                </c:pt>
                <c:pt idx="663">
                  <c:v>37.743526348931802</c:v>
                </c:pt>
                <c:pt idx="664">
                  <c:v>37.771572698670902</c:v>
                </c:pt>
                <c:pt idx="665">
                  <c:v>37.743526348931802</c:v>
                </c:pt>
                <c:pt idx="666">
                  <c:v>37.7154857431618</c:v>
                </c:pt>
                <c:pt idx="667">
                  <c:v>37.6594216851216</c:v>
                </c:pt>
                <c:pt idx="668">
                  <c:v>37.6594216851216</c:v>
                </c:pt>
                <c:pt idx="669">
                  <c:v>37.6594216851216</c:v>
                </c:pt>
                <c:pt idx="670">
                  <c:v>37.603380367907398</c:v>
                </c:pt>
                <c:pt idx="671">
                  <c:v>37.575368188234201</c:v>
                </c:pt>
                <c:pt idx="672">
                  <c:v>37.547361635150502</c:v>
                </c:pt>
                <c:pt idx="673">
                  <c:v>37.603380367907398</c:v>
                </c:pt>
                <c:pt idx="674">
                  <c:v>37.519360689152798</c:v>
                </c:pt>
                <c:pt idx="675">
                  <c:v>37.519360689152798</c:v>
                </c:pt>
                <c:pt idx="676">
                  <c:v>37.463375540484897</c:v>
                </c:pt>
                <c:pt idx="677">
                  <c:v>37.435391298891403</c:v>
                </c:pt>
                <c:pt idx="678">
                  <c:v>37.435391298891403</c:v>
                </c:pt>
                <c:pt idx="679">
                  <c:v>37.463375540484897</c:v>
                </c:pt>
                <c:pt idx="680">
                  <c:v>37.435391298891403</c:v>
                </c:pt>
                <c:pt idx="681">
                  <c:v>37.4074125865368</c:v>
                </c:pt>
                <c:pt idx="682">
                  <c:v>37.379439384001003</c:v>
                </c:pt>
                <c:pt idx="683">
                  <c:v>37.379439384001003</c:v>
                </c:pt>
                <c:pt idx="684">
                  <c:v>37.351471671880098</c:v>
                </c:pt>
                <c:pt idx="685">
                  <c:v>37.267601284213001</c:v>
                </c:pt>
                <c:pt idx="686">
                  <c:v>37.267601284213001</c:v>
                </c:pt>
                <c:pt idx="687">
                  <c:v>37.183779613302001</c:v>
                </c:pt>
                <c:pt idx="688">
                  <c:v>37.267601284213001</c:v>
                </c:pt>
                <c:pt idx="689">
                  <c:v>37.155849792140899</c:v>
                </c:pt>
                <c:pt idx="690">
                  <c:v>37.155849792140899</c:v>
                </c:pt>
                <c:pt idx="691">
                  <c:v>37.100006137856901</c:v>
                </c:pt>
                <c:pt idx="692">
                  <c:v>37.211714789504398</c:v>
                </c:pt>
                <c:pt idx="693">
                  <c:v>37.155849792140899</c:v>
                </c:pt>
                <c:pt idx="694">
                  <c:v>37.127925306745801</c:v>
                </c:pt>
                <c:pt idx="695">
                  <c:v>37.100006137856901</c:v>
                </c:pt>
                <c:pt idx="696">
                  <c:v>37.044183672637899</c:v>
                </c:pt>
                <c:pt idx="697">
                  <c:v>37.100006137856901</c:v>
                </c:pt>
                <c:pt idx="698">
                  <c:v>37.044183672637899</c:v>
                </c:pt>
                <c:pt idx="699">
                  <c:v>36.988382242718203</c:v>
                </c:pt>
                <c:pt idx="700">
                  <c:v>36.904719203268201</c:v>
                </c:pt>
                <c:pt idx="701">
                  <c:v>36.932601694578501</c:v>
                </c:pt>
                <c:pt idx="702">
                  <c:v>36.904719203268201</c:v>
                </c:pt>
                <c:pt idx="703">
                  <c:v>36.960489368011302</c:v>
                </c:pt>
                <c:pt idx="704">
                  <c:v>36.904719203268201</c:v>
                </c:pt>
                <c:pt idx="705">
                  <c:v>36.876841874943402</c:v>
                </c:pt>
                <c:pt idx="706">
                  <c:v>36.876841874943402</c:v>
                </c:pt>
                <c:pt idx="707">
                  <c:v>36.848969690482399</c:v>
                </c:pt>
                <c:pt idx="708">
                  <c:v>36.793240676739302</c:v>
                </c:pt>
                <c:pt idx="709">
                  <c:v>36.821102630778398</c:v>
                </c:pt>
                <c:pt idx="710">
                  <c:v>36.932601694578501</c:v>
                </c:pt>
                <c:pt idx="711">
                  <c:v>36.7375320093619</c:v>
                </c:pt>
                <c:pt idx="712">
                  <c:v>36.765383809287997</c:v>
                </c:pt>
                <c:pt idx="713">
                  <c:v>36.709685257913101</c:v>
                </c:pt>
                <c:pt idx="714">
                  <c:v>36.709685257913101</c:v>
                </c:pt>
                <c:pt idx="715">
                  <c:v>36.709685257913101</c:v>
                </c:pt>
                <c:pt idx="716">
                  <c:v>36.709685257913101</c:v>
                </c:pt>
                <c:pt idx="717">
                  <c:v>36.6540068243281</c:v>
                </c:pt>
                <c:pt idx="718">
                  <c:v>36.681843535908101</c:v>
                </c:pt>
                <c:pt idx="719">
                  <c:v>36.5705265621636</c:v>
                </c:pt>
                <c:pt idx="720">
                  <c:v>36.6540068243281</c:v>
                </c:pt>
                <c:pt idx="721">
                  <c:v>36.5705265621636</c:v>
                </c:pt>
                <c:pt idx="722">
                  <c:v>36.514897758141799</c:v>
                </c:pt>
                <c:pt idx="723">
                  <c:v>36.598348356438997</c:v>
                </c:pt>
                <c:pt idx="724">
                  <c:v>36.542709702380499</c:v>
                </c:pt>
                <c:pt idx="725">
                  <c:v>36.487090710513797</c:v>
                </c:pt>
                <c:pt idx="726">
                  <c:v>36.514897758141799</c:v>
                </c:pt>
                <c:pt idx="727">
                  <c:v>36.375911107917297</c:v>
                </c:pt>
                <c:pt idx="728">
                  <c:v>36.459288540576402</c:v>
                </c:pt>
                <c:pt idx="729">
                  <c:v>36.375911107917297</c:v>
                </c:pt>
                <c:pt idx="730">
                  <c:v>36.375911107917297</c:v>
                </c:pt>
                <c:pt idx="731">
                  <c:v>36.320350195019898</c:v>
                </c:pt>
                <c:pt idx="732">
                  <c:v>36.264808339973897</c:v>
                </c:pt>
                <c:pt idx="733">
                  <c:v>36.292576894679499</c:v>
                </c:pt>
                <c:pt idx="734">
                  <c:v>36.348128259819902</c:v>
                </c:pt>
                <c:pt idx="735">
                  <c:v>36.320350195019898</c:v>
                </c:pt>
                <c:pt idx="736">
                  <c:v>36.181530961620297</c:v>
                </c:pt>
                <c:pt idx="737">
                  <c:v>36.237044512091998</c:v>
                </c:pt>
                <c:pt idx="738">
                  <c:v>36.264808339973897</c:v>
                </c:pt>
                <c:pt idx="739">
                  <c:v>36.209285392235699</c:v>
                </c:pt>
                <c:pt idx="740">
                  <c:v>36.209285392235699</c:v>
                </c:pt>
                <c:pt idx="741">
                  <c:v>36.181530961620297</c:v>
                </c:pt>
                <c:pt idx="742">
                  <c:v>36.181530961620297</c:v>
                </c:pt>
                <c:pt idx="743">
                  <c:v>36.098295617565597</c:v>
                </c:pt>
                <c:pt idx="744">
                  <c:v>36.126036093037499</c:v>
                </c:pt>
                <c:pt idx="745">
                  <c:v>36.098295617565597</c:v>
                </c:pt>
                <c:pt idx="746">
                  <c:v>36.042828490596001</c:v>
                </c:pt>
                <c:pt idx="747">
                  <c:v>36.070559756325203</c:v>
                </c:pt>
                <c:pt idx="748">
                  <c:v>35.987379670853997</c:v>
                </c:pt>
                <c:pt idx="749">
                  <c:v>35.987379670853997</c:v>
                </c:pt>
                <c:pt idx="750">
                  <c:v>35.987379670853997</c:v>
                </c:pt>
                <c:pt idx="751">
                  <c:v>35.959662079464202</c:v>
                </c:pt>
                <c:pt idx="752">
                  <c:v>35.931949008831303</c:v>
                </c:pt>
                <c:pt idx="753">
                  <c:v>35.987379670853997</c:v>
                </c:pt>
                <c:pt idx="754">
                  <c:v>35.959662079464202</c:v>
                </c:pt>
                <c:pt idx="755">
                  <c:v>35.904240440297798</c:v>
                </c:pt>
                <c:pt idx="756">
                  <c:v>35.904240440297798</c:v>
                </c:pt>
                <c:pt idx="757">
                  <c:v>35.876536355218903</c:v>
                </c:pt>
                <c:pt idx="758">
                  <c:v>35.848836734961601</c:v>
                </c:pt>
                <c:pt idx="759">
                  <c:v>35.793450814442103</c:v>
                </c:pt>
                <c:pt idx="760">
                  <c:v>35.904240440297798</c:v>
                </c:pt>
                <c:pt idx="761">
                  <c:v>35.765764476974901</c:v>
                </c:pt>
                <c:pt idx="762">
                  <c:v>35.793450814442103</c:v>
                </c:pt>
                <c:pt idx="763">
                  <c:v>35.765764476974901</c:v>
                </c:pt>
                <c:pt idx="764">
                  <c:v>35.710404954703399</c:v>
                </c:pt>
                <c:pt idx="765">
                  <c:v>35.682731732765902</c:v>
                </c:pt>
                <c:pt idx="766">
                  <c:v>35.710404954703399</c:v>
                </c:pt>
                <c:pt idx="767">
                  <c:v>35.627398274542003</c:v>
                </c:pt>
                <c:pt idx="768">
                  <c:v>35.710404954703399</c:v>
                </c:pt>
                <c:pt idx="769">
                  <c:v>35.682731732765902</c:v>
                </c:pt>
                <c:pt idx="770">
                  <c:v>35.655062845557801</c:v>
                </c:pt>
                <c:pt idx="771">
                  <c:v>35.655062845557801</c:v>
                </c:pt>
                <c:pt idx="772">
                  <c:v>35.599738001192797</c:v>
                </c:pt>
                <c:pt idx="773">
                  <c:v>35.5167827820597</c:v>
                </c:pt>
                <c:pt idx="774">
                  <c:v>35.544430273448697</c:v>
                </c:pt>
                <c:pt idx="775">
                  <c:v>35.5167827820597</c:v>
                </c:pt>
                <c:pt idx="776">
                  <c:v>35.5167827820597</c:v>
                </c:pt>
                <c:pt idx="777">
                  <c:v>35.489139514349098</c:v>
                </c:pt>
                <c:pt idx="778">
                  <c:v>35.489139514349098</c:v>
                </c:pt>
                <c:pt idx="779">
                  <c:v>35.489139514349098</c:v>
                </c:pt>
                <c:pt idx="780">
                  <c:v>35.461500451847897</c:v>
                </c:pt>
                <c:pt idx="781">
                  <c:v>35.433865576098498</c:v>
                </c:pt>
                <c:pt idx="782">
                  <c:v>35.461500451847897</c:v>
                </c:pt>
                <c:pt idx="783">
                  <c:v>35.406234868654501</c:v>
                </c:pt>
                <c:pt idx="784">
                  <c:v>35.323367571853602</c:v>
                </c:pt>
                <c:pt idx="785">
                  <c:v>35.3786083110802</c:v>
                </c:pt>
                <c:pt idx="786">
                  <c:v>35.323367571853602</c:v>
                </c:pt>
                <c:pt idx="787">
                  <c:v>35.295753353384598</c:v>
                </c:pt>
                <c:pt idx="788">
                  <c:v>35.2681432111521</c:v>
                </c:pt>
                <c:pt idx="789">
                  <c:v>35.2681432111521</c:v>
                </c:pt>
                <c:pt idx="790">
                  <c:v>35.2681432111521</c:v>
                </c:pt>
                <c:pt idx="791">
                  <c:v>35.212935081880801</c:v>
                </c:pt>
                <c:pt idx="792">
                  <c:v>35.157743037114102</c:v>
                </c:pt>
                <c:pt idx="793">
                  <c:v>35.185337058110697</c:v>
                </c:pt>
                <c:pt idx="794">
                  <c:v>35.130153000551502</c:v>
                </c:pt>
                <c:pt idx="795">
                  <c:v>35.130153000551502</c:v>
                </c:pt>
                <c:pt idx="796">
                  <c:v>35.185337058110697</c:v>
                </c:pt>
                <c:pt idx="797">
                  <c:v>35.130153000551502</c:v>
                </c:pt>
                <c:pt idx="798">
                  <c:v>35.102566930093502</c:v>
                </c:pt>
                <c:pt idx="799">
                  <c:v>35.130153000551502</c:v>
                </c:pt>
                <c:pt idx="800">
                  <c:v>35.047406614225103</c:v>
                </c:pt>
                <c:pt idx="801">
                  <c:v>35.074984807421004</c:v>
                </c:pt>
                <c:pt idx="802">
                  <c:v>34.964695428558201</c:v>
                </c:pt>
                <c:pt idx="803">
                  <c:v>34.992261943077601</c:v>
                </c:pt>
                <c:pt idx="804">
                  <c:v>35.047406614225103</c:v>
                </c:pt>
                <c:pt idx="805">
                  <c:v>34.909573950282898</c:v>
                </c:pt>
                <c:pt idx="806">
                  <c:v>34.8820189500181</c:v>
                </c:pt>
                <c:pt idx="807">
                  <c:v>34.854467751345602</c:v>
                </c:pt>
                <c:pt idx="808">
                  <c:v>34.8820189500181</c:v>
                </c:pt>
                <c:pt idx="809">
                  <c:v>34.854467751345602</c:v>
                </c:pt>
                <c:pt idx="810">
                  <c:v>34.799376685865496</c:v>
                </c:pt>
                <c:pt idx="811">
                  <c:v>34.854467751345602</c:v>
                </c:pt>
                <c:pt idx="812">
                  <c:v>34.771836782625797</c:v>
                </c:pt>
                <c:pt idx="813">
                  <c:v>34.8820189500181</c:v>
                </c:pt>
                <c:pt idx="814">
                  <c:v>34.8820189500181</c:v>
                </c:pt>
                <c:pt idx="815">
                  <c:v>34.8820189500181</c:v>
                </c:pt>
                <c:pt idx="816">
                  <c:v>34.799376685865496</c:v>
                </c:pt>
                <c:pt idx="817">
                  <c:v>34.744300608113903</c:v>
                </c:pt>
                <c:pt idx="818">
                  <c:v>34.744300608113903</c:v>
                </c:pt>
                <c:pt idx="819">
                  <c:v>34.744300608113903</c:v>
                </c:pt>
                <c:pt idx="820">
                  <c:v>34.716768144137099</c:v>
                </c:pt>
                <c:pt idx="821">
                  <c:v>34.744300608113903</c:v>
                </c:pt>
                <c:pt idx="822">
                  <c:v>34.689239372511999</c:v>
                </c:pt>
                <c:pt idx="823">
                  <c:v>34.634192833628603</c:v>
                </c:pt>
                <c:pt idx="824">
                  <c:v>34.579160846177999</c:v>
                </c:pt>
                <c:pt idx="825">
                  <c:v>34.551650263877299</c:v>
                </c:pt>
                <c:pt idx="826">
                  <c:v>34.579160846177999</c:v>
                </c:pt>
                <c:pt idx="827">
                  <c:v>34.579160846177999</c:v>
                </c:pt>
                <c:pt idx="828">
                  <c:v>34.579160846177999</c:v>
                </c:pt>
                <c:pt idx="829">
                  <c:v>34.551650263877299</c:v>
                </c:pt>
                <c:pt idx="830">
                  <c:v>34.579160846177999</c:v>
                </c:pt>
                <c:pt idx="831">
                  <c:v>34.496639831477303</c:v>
                </c:pt>
                <c:pt idx="832">
                  <c:v>34.496639831477303</c:v>
                </c:pt>
                <c:pt idx="833">
                  <c:v>34.441643587916602</c:v>
                </c:pt>
                <c:pt idx="834">
                  <c:v>34.441643587916602</c:v>
                </c:pt>
                <c:pt idx="835">
                  <c:v>34.414150741697298</c:v>
                </c:pt>
                <c:pt idx="836">
                  <c:v>34.441643587916602</c:v>
                </c:pt>
                <c:pt idx="837">
                  <c:v>34.441643587916602</c:v>
                </c:pt>
                <c:pt idx="838">
                  <c:v>34.414150741697298</c:v>
                </c:pt>
                <c:pt idx="839">
                  <c:v>34.331693088269397</c:v>
                </c:pt>
                <c:pt idx="840">
                  <c:v>34.304214105303501</c:v>
                </c:pt>
                <c:pt idx="841">
                  <c:v>34.331693088269397</c:v>
                </c:pt>
                <c:pt idx="842">
                  <c:v>34.304214105303501</c:v>
                </c:pt>
                <c:pt idx="843">
                  <c:v>34.249266383303599</c:v>
                </c:pt>
                <c:pt idx="844">
                  <c:v>34.276738542996704</c:v>
                </c:pt>
                <c:pt idx="845">
                  <c:v>34.276738542996704</c:v>
                </c:pt>
                <c:pt idx="846">
                  <c:v>34.249266383303599</c:v>
                </c:pt>
                <c:pt idx="847">
                  <c:v>34.276738542996704</c:v>
                </c:pt>
                <c:pt idx="848">
                  <c:v>34.249266383303599</c:v>
                </c:pt>
                <c:pt idx="849">
                  <c:v>34.166870139572097</c:v>
                </c:pt>
                <c:pt idx="850">
                  <c:v>34.111955993011797</c:v>
                </c:pt>
                <c:pt idx="851">
                  <c:v>34.249266383303599</c:v>
                </c:pt>
                <c:pt idx="852">
                  <c:v>34.194332199616703</c:v>
                </c:pt>
                <c:pt idx="853">
                  <c:v>34.221797608186698</c:v>
                </c:pt>
                <c:pt idx="854">
                  <c:v>34.084503870492</c:v>
                </c:pt>
                <c:pt idx="855">
                  <c:v>34.057055024489003</c:v>
                </c:pt>
                <c:pt idx="856">
                  <c:v>34.166870139572097</c:v>
                </c:pt>
                <c:pt idx="857">
                  <c:v>34.084503870492</c:v>
                </c:pt>
                <c:pt idx="858">
                  <c:v>34.057055024489003</c:v>
                </c:pt>
                <c:pt idx="859">
                  <c:v>34.029609437019801</c:v>
                </c:pt>
                <c:pt idx="860">
                  <c:v>34.029609437019801</c:v>
                </c:pt>
                <c:pt idx="861">
                  <c:v>34.029609437019801</c:v>
                </c:pt>
                <c:pt idx="862">
                  <c:v>34.057055024489003</c:v>
                </c:pt>
                <c:pt idx="863">
                  <c:v>34.0021670901086</c:v>
                </c:pt>
                <c:pt idx="864">
                  <c:v>34.029609437019801</c:v>
                </c:pt>
                <c:pt idx="865">
                  <c:v>33.919859313078298</c:v>
                </c:pt>
                <c:pt idx="866">
                  <c:v>33.974727965787302</c:v>
                </c:pt>
                <c:pt idx="867">
                  <c:v>33.919859313078298</c:v>
                </c:pt>
                <c:pt idx="868">
                  <c:v>33.837580054651802</c:v>
                </c:pt>
                <c:pt idx="869">
                  <c:v>33.892429748790398</c:v>
                </c:pt>
                <c:pt idx="870">
                  <c:v>33.919859313078298</c:v>
                </c:pt>
                <c:pt idx="871">
                  <c:v>33.8650033352924</c:v>
                </c:pt>
                <c:pt idx="872">
                  <c:v>33.837580054651802</c:v>
                </c:pt>
                <c:pt idx="873">
                  <c:v>33.8650033352924</c:v>
                </c:pt>
                <c:pt idx="874">
                  <c:v>33.810159888943502</c:v>
                </c:pt>
                <c:pt idx="875">
                  <c:v>33.837580054651802</c:v>
                </c:pt>
                <c:pt idx="876">
                  <c:v>33.755328830657596</c:v>
                </c:pt>
                <c:pt idx="877">
                  <c:v>33.727917902263798</c:v>
                </c:pt>
                <c:pt idx="878">
                  <c:v>33.755328830657596</c:v>
                </c:pt>
                <c:pt idx="879">
                  <c:v>33.700510017169997</c:v>
                </c:pt>
                <c:pt idx="880">
                  <c:v>33.618304442808203</c:v>
                </c:pt>
                <c:pt idx="881">
                  <c:v>33.755328830657596</c:v>
                </c:pt>
                <c:pt idx="882">
                  <c:v>33.618304442808203</c:v>
                </c:pt>
                <c:pt idx="883">
                  <c:v>33.590908552066701</c:v>
                </c:pt>
                <c:pt idx="884">
                  <c:v>33.590908552066701</c:v>
                </c:pt>
                <c:pt idx="885">
                  <c:v>33.536125614450398</c:v>
                </c:pt>
                <c:pt idx="886">
                  <c:v>33.673105157484798</c:v>
                </c:pt>
                <c:pt idx="887">
                  <c:v>33.590908552066701</c:v>
                </c:pt>
                <c:pt idx="888">
                  <c:v>33.590908552066701</c:v>
                </c:pt>
                <c:pt idx="889">
                  <c:v>33.590908552066701</c:v>
                </c:pt>
                <c:pt idx="890">
                  <c:v>33.536125614450398</c:v>
                </c:pt>
                <c:pt idx="891">
                  <c:v>33.563515615233797</c:v>
                </c:pt>
                <c:pt idx="892">
                  <c:v>33.508738531863699</c:v>
                </c:pt>
                <c:pt idx="893">
                  <c:v>33.3992190266409</c:v>
                </c:pt>
                <c:pt idx="894">
                  <c:v>33.453973049899602</c:v>
                </c:pt>
                <c:pt idx="895">
                  <c:v>33.453973049899602</c:v>
                </c:pt>
                <c:pt idx="896">
                  <c:v>33.426594614847097</c:v>
                </c:pt>
                <c:pt idx="897">
                  <c:v>33.3992190266409</c:v>
                </c:pt>
                <c:pt idx="898">
                  <c:v>33.426594614847097</c:v>
                </c:pt>
                <c:pt idx="899">
                  <c:v>33.3992190266409</c:v>
                </c:pt>
                <c:pt idx="900">
                  <c:v>33.371846267458203</c:v>
                </c:pt>
                <c:pt idx="901">
                  <c:v>33.3992190266409</c:v>
                </c:pt>
                <c:pt idx="902">
                  <c:v>33.289744785911203</c:v>
                </c:pt>
                <c:pt idx="903">
                  <c:v>33.371846267458203</c:v>
                </c:pt>
                <c:pt idx="904">
                  <c:v>33.317109164901602</c:v>
                </c:pt>
                <c:pt idx="905">
                  <c:v>33.262383164711203</c:v>
                </c:pt>
                <c:pt idx="906">
                  <c:v>33.262383164711203</c:v>
                </c:pt>
                <c:pt idx="907">
                  <c:v>33.317109164901602</c:v>
                </c:pt>
                <c:pt idx="908">
                  <c:v>33.235024283507201</c:v>
                </c:pt>
                <c:pt idx="909">
                  <c:v>33.235024283507201</c:v>
                </c:pt>
                <c:pt idx="910">
                  <c:v>33.262383164711203</c:v>
                </c:pt>
                <c:pt idx="911">
                  <c:v>33.289744785911203</c:v>
                </c:pt>
                <c:pt idx="912">
                  <c:v>33.262383164711203</c:v>
                </c:pt>
                <c:pt idx="913">
                  <c:v>33.180314669937701</c:v>
                </c:pt>
                <c:pt idx="914">
                  <c:v>33.180314669937701</c:v>
                </c:pt>
                <c:pt idx="915">
                  <c:v>33.098270355009198</c:v>
                </c:pt>
                <c:pt idx="916">
                  <c:v>33.152963902010903</c:v>
                </c:pt>
                <c:pt idx="917">
                  <c:v>33.262383164711203</c:v>
                </c:pt>
                <c:pt idx="918">
                  <c:v>33.043587341385802</c:v>
                </c:pt>
                <c:pt idx="919">
                  <c:v>33.098270355009198</c:v>
                </c:pt>
                <c:pt idx="920">
                  <c:v>33.070927540404497</c:v>
                </c:pt>
                <c:pt idx="921">
                  <c:v>33.070927540404497</c:v>
                </c:pt>
                <c:pt idx="922">
                  <c:v>33.043587341385802</c:v>
                </c:pt>
                <c:pt idx="923">
                  <c:v>33.070927540404497</c:v>
                </c:pt>
                <c:pt idx="924">
                  <c:v>33.070927540404497</c:v>
                </c:pt>
                <c:pt idx="925">
                  <c:v>33.070927540404497</c:v>
                </c:pt>
                <c:pt idx="926">
                  <c:v>33.016249740200799</c:v>
                </c:pt>
                <c:pt idx="927">
                  <c:v>33.070927540404497</c:v>
                </c:pt>
                <c:pt idx="928">
                  <c:v>33.016249740200799</c:v>
                </c:pt>
                <c:pt idx="929">
                  <c:v>32.988914719102198</c:v>
                </c:pt>
                <c:pt idx="930">
                  <c:v>32.934252346198697</c:v>
                </c:pt>
                <c:pt idx="931">
                  <c:v>32.961582260347299</c:v>
                </c:pt>
                <c:pt idx="932">
                  <c:v>32.852277694083597</c:v>
                </c:pt>
                <c:pt idx="933">
                  <c:v>32.906924958923298</c:v>
                </c:pt>
                <c:pt idx="934">
                  <c:v>32.906924958923298</c:v>
                </c:pt>
                <c:pt idx="935">
                  <c:v>32.852277694083597</c:v>
                </c:pt>
                <c:pt idx="936">
                  <c:v>32.879600080792798</c:v>
                </c:pt>
                <c:pt idx="937">
                  <c:v>32.906924958923298</c:v>
                </c:pt>
                <c:pt idx="938">
                  <c:v>32.824957781076499</c:v>
                </c:pt>
                <c:pt idx="939">
                  <c:v>32.7976403240569</c:v>
                </c:pt>
                <c:pt idx="940">
                  <c:v>32.743012707143102</c:v>
                </c:pt>
                <c:pt idx="941">
                  <c:v>32.770325305314401</c:v>
                </c:pt>
                <c:pt idx="942">
                  <c:v>32.7976403240569</c:v>
                </c:pt>
                <c:pt idx="943">
                  <c:v>32.7157025118413</c:v>
                </c:pt>
                <c:pt idx="944">
                  <c:v>32.743012707143102</c:v>
                </c:pt>
                <c:pt idx="945">
                  <c:v>32.7157025118413</c:v>
                </c:pt>
                <c:pt idx="946">
                  <c:v>32.743012707143102</c:v>
                </c:pt>
                <c:pt idx="947">
                  <c:v>32.7157025118413</c:v>
                </c:pt>
                <c:pt idx="948">
                  <c:v>32.633786166198398</c:v>
                </c:pt>
                <c:pt idx="949">
                  <c:v>32.7157025118413</c:v>
                </c:pt>
                <c:pt idx="950">
                  <c:v>32.661089259060297</c:v>
                </c:pt>
                <c:pt idx="951">
                  <c:v>32.688394701711502</c:v>
                </c:pt>
                <c:pt idx="952">
                  <c:v>32.633786166198398</c:v>
                </c:pt>
                <c:pt idx="953">
                  <c:v>32.633786166198398</c:v>
                </c:pt>
                <c:pt idx="954">
                  <c:v>32.606485405440402</c:v>
                </c:pt>
                <c:pt idx="955">
                  <c:v>32.606485405440402</c:v>
                </c:pt>
                <c:pt idx="956">
                  <c:v>32.497305329876902</c:v>
                </c:pt>
                <c:pt idx="957">
                  <c:v>32.551890809514397</c:v>
                </c:pt>
                <c:pt idx="958">
                  <c:v>32.551890809514397</c:v>
                </c:pt>
                <c:pt idx="959">
                  <c:v>32.524596938995103</c:v>
                </c:pt>
                <c:pt idx="960">
                  <c:v>32.579186959104902</c:v>
                </c:pt>
                <c:pt idx="961">
                  <c:v>32.551890809514397</c:v>
                </c:pt>
                <c:pt idx="962">
                  <c:v>32.551890809514397</c:v>
                </c:pt>
                <c:pt idx="963">
                  <c:v>32.442728825182002</c:v>
                </c:pt>
                <c:pt idx="964">
                  <c:v>32.497305329876902</c:v>
                </c:pt>
                <c:pt idx="965">
                  <c:v>32.497305329876902</c:v>
                </c:pt>
                <c:pt idx="966">
                  <c:v>32.4154438942832</c:v>
                </c:pt>
                <c:pt idx="967">
                  <c:v>32.470015964493498</c:v>
                </c:pt>
                <c:pt idx="968">
                  <c:v>32.442728825182002</c:v>
                </c:pt>
                <c:pt idx="969">
                  <c:v>32.4154438942832</c:v>
                </c:pt>
                <c:pt idx="970">
                  <c:v>32.442728825182002</c:v>
                </c:pt>
                <c:pt idx="971">
                  <c:v>32.388161154141102</c:v>
                </c:pt>
                <c:pt idx="972">
                  <c:v>32.333602175520603</c:v>
                </c:pt>
                <c:pt idx="973">
                  <c:v>32.4154438942832</c:v>
                </c:pt>
                <c:pt idx="974">
                  <c:v>32.333602175520603</c:v>
                </c:pt>
                <c:pt idx="975">
                  <c:v>32.388161154141102</c:v>
                </c:pt>
                <c:pt idx="976">
                  <c:v>32.360880587103303</c:v>
                </c:pt>
                <c:pt idx="977">
                  <c:v>32.306325901747101</c:v>
                </c:pt>
                <c:pt idx="978">
                  <c:v>32.279051748140198</c:v>
                </c:pt>
                <c:pt idx="979">
                  <c:v>32.306325901747101</c:v>
                </c:pt>
                <c:pt idx="980">
                  <c:v>32.224509730870203</c:v>
                </c:pt>
                <c:pt idx="981">
                  <c:v>32.197241831936999</c:v>
                </c:pt>
                <c:pt idx="982">
                  <c:v>32.279051748140198</c:v>
                </c:pt>
                <c:pt idx="983">
                  <c:v>32.279051748140198</c:v>
                </c:pt>
                <c:pt idx="984">
                  <c:v>32.169975982629801</c:v>
                </c:pt>
                <c:pt idx="985">
                  <c:v>32.224509730870203</c:v>
                </c:pt>
                <c:pt idx="986">
                  <c:v>32.197241831936999</c:v>
                </c:pt>
                <c:pt idx="987">
                  <c:v>32.224509730870203</c:v>
                </c:pt>
                <c:pt idx="988">
                  <c:v>32.169975982629801</c:v>
                </c:pt>
                <c:pt idx="989">
                  <c:v>32.224509730870203</c:v>
                </c:pt>
                <c:pt idx="990">
                  <c:v>32.1154503623846</c:v>
                </c:pt>
                <c:pt idx="991">
                  <c:v>32.142712165320702</c:v>
                </c:pt>
                <c:pt idx="992">
                  <c:v>32.1154503623846</c:v>
                </c:pt>
                <c:pt idx="993">
                  <c:v>32.1154503623846</c:v>
                </c:pt>
                <c:pt idx="994">
                  <c:v>32.088190556199201</c:v>
                </c:pt>
                <c:pt idx="995">
                  <c:v>32.060932729144703</c:v>
                </c:pt>
                <c:pt idx="996">
                  <c:v>32.088190556199201</c:v>
                </c:pt>
                <c:pt idx="997">
                  <c:v>32.060932729144703</c:v>
                </c:pt>
                <c:pt idx="998">
                  <c:v>32.1154503623846</c:v>
                </c:pt>
                <c:pt idx="999">
                  <c:v>32.060932729144703</c:v>
                </c:pt>
                <c:pt idx="1000">
                  <c:v>32.033676863603802</c:v>
                </c:pt>
                <c:pt idx="1001">
                  <c:v>31.979170946607201</c:v>
                </c:pt>
                <c:pt idx="1002">
                  <c:v>32.0064229419621</c:v>
                </c:pt>
                <c:pt idx="1003">
                  <c:v>31.9246726643206</c:v>
                </c:pt>
                <c:pt idx="1004">
                  <c:v>31.9246726643206</c:v>
                </c:pt>
                <c:pt idx="1005">
                  <c:v>31.979170946607201</c:v>
                </c:pt>
                <c:pt idx="1006">
                  <c:v>32.0064229419621</c:v>
                </c:pt>
                <c:pt idx="1007">
                  <c:v>31.9246726643206</c:v>
                </c:pt>
                <c:pt idx="1008">
                  <c:v>31.870181875892499</c:v>
                </c:pt>
                <c:pt idx="1009">
                  <c:v>31.842939247868699</c:v>
                </c:pt>
                <c:pt idx="1010">
                  <c:v>31.8974263421761</c:v>
                </c:pt>
                <c:pt idx="1011">
                  <c:v>31.8974263421761</c:v>
                </c:pt>
                <c:pt idx="1012">
                  <c:v>31.842939247868699</c:v>
                </c:pt>
                <c:pt idx="1013">
                  <c:v>31.870181875892499</c:v>
                </c:pt>
                <c:pt idx="1014">
                  <c:v>31.815698440505699</c:v>
                </c:pt>
                <c:pt idx="1015">
                  <c:v>31.842939247868699</c:v>
                </c:pt>
                <c:pt idx="1016">
                  <c:v>31.7612222173757</c:v>
                </c:pt>
                <c:pt idx="1017">
                  <c:v>31.815698440505699</c:v>
                </c:pt>
                <c:pt idx="1018">
                  <c:v>31.7612222173757</c:v>
                </c:pt>
                <c:pt idx="1019">
                  <c:v>31.815698440505699</c:v>
                </c:pt>
                <c:pt idx="1020">
                  <c:v>31.7612222173757</c:v>
                </c:pt>
                <c:pt idx="1021">
                  <c:v>31.733986766420099</c:v>
                </c:pt>
                <c:pt idx="1022">
                  <c:v>31.706753065748099</c:v>
                </c:pt>
                <c:pt idx="1023">
                  <c:v>31.679521097769801</c:v>
                </c:pt>
                <c:pt idx="1024">
                  <c:v>31.6522908448968</c:v>
                </c:pt>
                <c:pt idx="1025">
                  <c:v>31.733986766420099</c:v>
                </c:pt>
                <c:pt idx="1026">
                  <c:v>31.706753065748099</c:v>
                </c:pt>
                <c:pt idx="1027">
                  <c:v>31.597835414121899</c:v>
                </c:pt>
                <c:pt idx="1028">
                  <c:v>31.6522908448968</c:v>
                </c:pt>
                <c:pt idx="1029">
                  <c:v>31.625062289542601</c:v>
                </c:pt>
                <c:pt idx="1030">
                  <c:v>31.543386632746898</c:v>
                </c:pt>
                <c:pt idx="1031">
                  <c:v>31.6522908448968</c:v>
                </c:pt>
                <c:pt idx="1032">
                  <c:v>31.570610201050801</c:v>
                </c:pt>
                <c:pt idx="1033">
                  <c:v>31.625062289542601</c:v>
                </c:pt>
                <c:pt idx="1034">
                  <c:v>31.597835414121899</c:v>
                </c:pt>
                <c:pt idx="1035">
                  <c:v>31.597835414121899</c:v>
                </c:pt>
                <c:pt idx="1036">
                  <c:v>31.516164691629101</c:v>
                </c:pt>
                <c:pt idx="1037">
                  <c:v>31.543386632746898</c:v>
                </c:pt>
                <c:pt idx="1038">
                  <c:v>31.488944360117401</c:v>
                </c:pt>
                <c:pt idx="1039">
                  <c:v>31.325655188435199</c:v>
                </c:pt>
                <c:pt idx="1040">
                  <c:v>31.380078778571601</c:v>
                </c:pt>
                <c:pt idx="1041">
                  <c:v>31.543386632746898</c:v>
                </c:pt>
                <c:pt idx="1042">
                  <c:v>31.461725620633</c:v>
                </c:pt>
                <c:pt idx="1043">
                  <c:v>31.380078778571601</c:v>
                </c:pt>
                <c:pt idx="1044">
                  <c:v>31.380078778571601</c:v>
                </c:pt>
                <c:pt idx="1045">
                  <c:v>31.434508455598198</c:v>
                </c:pt>
                <c:pt idx="1046">
                  <c:v>31.434508455598198</c:v>
                </c:pt>
                <c:pt idx="1047">
                  <c:v>31.407292847436299</c:v>
                </c:pt>
                <c:pt idx="1048">
                  <c:v>31.434508455598198</c:v>
                </c:pt>
                <c:pt idx="1049">
                  <c:v>31.407292847436299</c:v>
                </c:pt>
                <c:pt idx="1050">
                  <c:v>31.3528662314292</c:v>
                </c:pt>
                <c:pt idx="1051">
                  <c:v>31.516164691629101</c:v>
                </c:pt>
                <c:pt idx="1052">
                  <c:v>31.380078778571601</c:v>
                </c:pt>
                <c:pt idx="1053">
                  <c:v>31.3528662314292</c:v>
                </c:pt>
                <c:pt idx="1054">
                  <c:v>31.325655188435199</c:v>
                </c:pt>
                <c:pt idx="1055">
                  <c:v>31.271237544599298</c:v>
                </c:pt>
                <c:pt idx="1056">
                  <c:v>31.298445632016101</c:v>
                </c:pt>
                <c:pt idx="1057">
                  <c:v>31.271237544599298</c:v>
                </c:pt>
                <c:pt idx="1058">
                  <c:v>31.271237544599298</c:v>
                </c:pt>
                <c:pt idx="1059">
                  <c:v>31.189621920645902</c:v>
                </c:pt>
                <c:pt idx="1060">
                  <c:v>31.216825706485501</c:v>
                </c:pt>
                <c:pt idx="1061">
                  <c:v>31.189621920645902</c:v>
                </c:pt>
                <c:pt idx="1062">
                  <c:v>31.189621920645902</c:v>
                </c:pt>
                <c:pt idx="1063">
                  <c:v>31.216825706485501</c:v>
                </c:pt>
                <c:pt idx="1064">
                  <c:v>31.1352185275484</c:v>
                </c:pt>
                <c:pt idx="1065">
                  <c:v>31.216825706485501</c:v>
                </c:pt>
                <c:pt idx="1066">
                  <c:v>31.1624195335236</c:v>
                </c:pt>
                <c:pt idx="1067">
                  <c:v>31.1080188851504</c:v>
                </c:pt>
                <c:pt idx="1068">
                  <c:v>31.1624195335236</c:v>
                </c:pt>
                <c:pt idx="1069">
                  <c:v>31.1352185275484</c:v>
                </c:pt>
                <c:pt idx="1070">
                  <c:v>31.1080188851504</c:v>
                </c:pt>
                <c:pt idx="1071">
                  <c:v>31.1352185275484</c:v>
                </c:pt>
                <c:pt idx="1072">
                  <c:v>31.1080188851504</c:v>
                </c:pt>
                <c:pt idx="1073">
                  <c:v>31.0808205887596</c:v>
                </c:pt>
                <c:pt idx="1074">
                  <c:v>31.026427963721801</c:v>
                </c:pt>
                <c:pt idx="1075">
                  <c:v>31.053623620806601</c:v>
                </c:pt>
                <c:pt idx="1076">
                  <c:v>31.053623620806601</c:v>
                </c:pt>
                <c:pt idx="1077">
                  <c:v>31.026427963721801</c:v>
                </c:pt>
                <c:pt idx="1078">
                  <c:v>31.380078778571601</c:v>
                </c:pt>
                <c:pt idx="1079">
                  <c:v>31.026427963721801</c:v>
                </c:pt>
                <c:pt idx="1080">
                  <c:v>31.026427963721801</c:v>
                </c:pt>
                <c:pt idx="1081">
                  <c:v>31.026427963721801</c:v>
                </c:pt>
                <c:pt idx="1082">
                  <c:v>30.972040511878198</c:v>
                </c:pt>
                <c:pt idx="1083">
                  <c:v>30.9176580926712</c:v>
                </c:pt>
                <c:pt idx="1084">
                  <c:v>30.9176580926712</c:v>
                </c:pt>
                <c:pt idx="1085">
                  <c:v>30.9176580926712</c:v>
                </c:pt>
                <c:pt idx="1086">
                  <c:v>30.863280565539799</c:v>
                </c:pt>
                <c:pt idx="1087">
                  <c:v>30.944848681980101</c:v>
                </c:pt>
                <c:pt idx="1088">
                  <c:v>30.944848681980101</c:v>
                </c:pt>
                <c:pt idx="1089">
                  <c:v>30.944848681980101</c:v>
                </c:pt>
                <c:pt idx="1090">
                  <c:v>30.944848681980101</c:v>
                </c:pt>
                <c:pt idx="1091">
                  <c:v>30.944848681980101</c:v>
                </c:pt>
                <c:pt idx="1092">
                  <c:v>30.863280565539799</c:v>
                </c:pt>
                <c:pt idx="1093">
                  <c:v>30.8904687263813</c:v>
                </c:pt>
                <c:pt idx="1094">
                  <c:v>30.8089077899178</c:v>
                </c:pt>
                <c:pt idx="1095">
                  <c:v>30.9176580926712</c:v>
                </c:pt>
                <c:pt idx="1096">
                  <c:v>30.781723139993701</c:v>
                </c:pt>
                <c:pt idx="1097">
                  <c:v>30.781723139993701</c:v>
                </c:pt>
                <c:pt idx="1098">
                  <c:v>30.8089077899178</c:v>
                </c:pt>
                <c:pt idx="1099">
                  <c:v>30.781723139993701</c:v>
                </c:pt>
                <c:pt idx="1100">
                  <c:v>30.754539625231001</c:v>
                </c:pt>
                <c:pt idx="1101">
                  <c:v>30.754539625231001</c:v>
                </c:pt>
                <c:pt idx="1102">
                  <c:v>30.727357228056299</c:v>
                </c:pt>
                <c:pt idx="1103">
                  <c:v>30.7001759308957</c:v>
                </c:pt>
                <c:pt idx="1104">
                  <c:v>30.7001759308957</c:v>
                </c:pt>
                <c:pt idx="1105">
                  <c:v>30.618638463744901</c:v>
                </c:pt>
                <c:pt idx="1106">
                  <c:v>30.672995716174199</c:v>
                </c:pt>
                <c:pt idx="1107">
                  <c:v>30.645816566316199</c:v>
                </c:pt>
                <c:pt idx="1108">
                  <c:v>30.645816566316199</c:v>
                </c:pt>
                <c:pt idx="1109">
                  <c:v>30.618638463744901</c:v>
                </c:pt>
                <c:pt idx="1110">
                  <c:v>30.672995716174199</c:v>
                </c:pt>
                <c:pt idx="1111">
                  <c:v>30.645816566316199</c:v>
                </c:pt>
                <c:pt idx="1112">
                  <c:v>30.618638463744901</c:v>
                </c:pt>
                <c:pt idx="1113">
                  <c:v>30.618638463744901</c:v>
                </c:pt>
                <c:pt idx="1114">
                  <c:v>30.672995716174199</c:v>
                </c:pt>
                <c:pt idx="1115">
                  <c:v>30.7001759308957</c:v>
                </c:pt>
                <c:pt idx="1116">
                  <c:v>30.672995716174199</c:v>
                </c:pt>
                <c:pt idx="1117">
                  <c:v>30.5914613908826</c:v>
                </c:pt>
                <c:pt idx="1118">
                  <c:v>30.5371102639687</c:v>
                </c:pt>
                <c:pt idx="1119">
                  <c:v>30.482763044929602</c:v>
                </c:pt>
                <c:pt idx="1120">
                  <c:v>30.5914613908826</c:v>
                </c:pt>
                <c:pt idx="1121">
                  <c:v>30.5099361747559</c:v>
                </c:pt>
                <c:pt idx="1122">
                  <c:v>30.564285330150501</c:v>
                </c:pt>
                <c:pt idx="1123">
                  <c:v>30.482763044929602</c:v>
                </c:pt>
                <c:pt idx="1124">
                  <c:v>30.482763044929602</c:v>
                </c:pt>
                <c:pt idx="1125">
                  <c:v>30.5099361747559</c:v>
                </c:pt>
                <c:pt idx="1126">
                  <c:v>30.5099361747559</c:v>
                </c:pt>
                <c:pt idx="1127">
                  <c:v>30.482763044929602</c:v>
                </c:pt>
                <c:pt idx="1128">
                  <c:v>30.428419593100099</c:v>
                </c:pt>
                <c:pt idx="1129">
                  <c:v>30.482763044929602</c:v>
                </c:pt>
                <c:pt idx="1130">
                  <c:v>30.428419593100099</c:v>
                </c:pt>
                <c:pt idx="1131">
                  <c:v>30.374079767791599</c:v>
                </c:pt>
                <c:pt idx="1132">
                  <c:v>30.455590856906099</c:v>
                </c:pt>
                <c:pt idx="1133">
                  <c:v>30.374079767791599</c:v>
                </c:pt>
                <c:pt idx="1134">
                  <c:v>30.428419593100099</c:v>
                </c:pt>
                <c:pt idx="1135">
                  <c:v>30.455590856906099</c:v>
                </c:pt>
                <c:pt idx="1136">
                  <c:v>30.374079767791599</c:v>
                </c:pt>
                <c:pt idx="1137">
                  <c:v>30.374079767791599</c:v>
                </c:pt>
                <c:pt idx="1138">
                  <c:v>30.428419593100099</c:v>
                </c:pt>
                <c:pt idx="1139">
                  <c:v>30.3469111711109</c:v>
                </c:pt>
                <c:pt idx="1140">
                  <c:v>30.319743428290899</c:v>
                </c:pt>
                <c:pt idx="1141">
                  <c:v>30.265410433856999</c:v>
                </c:pt>
                <c:pt idx="1142">
                  <c:v>30.3469111711109</c:v>
                </c:pt>
                <c:pt idx="1143">
                  <c:v>30.265410433856999</c:v>
                </c:pt>
                <c:pt idx="1144">
                  <c:v>30.292576521737999</c:v>
                </c:pt>
                <c:pt idx="1145">
                  <c:v>30.292576521737999</c:v>
                </c:pt>
                <c:pt idx="1146">
                  <c:v>30.238245147050598</c:v>
                </c:pt>
                <c:pt idx="1147">
                  <c:v>30.265410433856999</c:v>
                </c:pt>
                <c:pt idx="1148">
                  <c:v>30.238245147050598</c:v>
                </c:pt>
                <c:pt idx="1149">
                  <c:v>30.265410433856999</c:v>
                </c:pt>
                <c:pt idx="1150">
                  <c:v>30.1839169062631</c:v>
                </c:pt>
                <c:pt idx="1151">
                  <c:v>30.2110806437198</c:v>
                </c:pt>
                <c:pt idx="1152">
                  <c:v>30.1839169062631</c:v>
                </c:pt>
                <c:pt idx="1153">
                  <c:v>30.1839169062631</c:v>
                </c:pt>
                <c:pt idx="1154">
                  <c:v>30.2110806437198</c:v>
                </c:pt>
                <c:pt idx="1155">
                  <c:v>30.1839169062631</c:v>
                </c:pt>
                <c:pt idx="1156">
                  <c:v>30.2110806437198</c:v>
                </c:pt>
                <c:pt idx="1157">
                  <c:v>30.2110806437198</c:v>
                </c:pt>
                <c:pt idx="1158">
                  <c:v>30.1839169062631</c:v>
                </c:pt>
                <c:pt idx="1159">
                  <c:v>30.1567539170772</c:v>
                </c:pt>
                <c:pt idx="1160">
                  <c:v>30.1567539170772</c:v>
                </c:pt>
                <c:pt idx="1161">
                  <c:v>30.1024301130936</c:v>
                </c:pt>
                <c:pt idx="1162">
                  <c:v>30.1024301130936</c:v>
                </c:pt>
                <c:pt idx="1163">
                  <c:v>30.1024301130936</c:v>
                </c:pt>
                <c:pt idx="1164">
                  <c:v>29.9394748281827</c:v>
                </c:pt>
                <c:pt idx="1165">
                  <c:v>30.020949578935699</c:v>
                </c:pt>
                <c:pt idx="1166">
                  <c:v>30.048109090896901</c:v>
                </c:pt>
                <c:pt idx="1167">
                  <c:v>30.048109090896901</c:v>
                </c:pt>
                <c:pt idx="1168">
                  <c:v>30.020949578935699</c:v>
                </c:pt>
                <c:pt idx="1169">
                  <c:v>29.966632465200099</c:v>
                </c:pt>
                <c:pt idx="1170">
                  <c:v>30.048109090896901</c:v>
                </c:pt>
                <c:pt idx="1171">
                  <c:v>30.020949578935699</c:v>
                </c:pt>
                <c:pt idx="1172">
                  <c:v>29.8851613057208</c:v>
                </c:pt>
                <c:pt idx="1173">
                  <c:v>29.9937907095768</c:v>
                </c:pt>
                <c:pt idx="1174">
                  <c:v>30.1024301130936</c:v>
                </c:pt>
                <c:pt idx="1175">
                  <c:v>29.9937907095768</c:v>
                </c:pt>
                <c:pt idx="1176">
                  <c:v>29.9937907095768</c:v>
                </c:pt>
                <c:pt idx="1177">
                  <c:v>29.9937907095768</c:v>
                </c:pt>
                <c:pt idx="1178">
                  <c:v>29.9394748281827</c:v>
                </c:pt>
                <c:pt idx="1179">
                  <c:v>29.912317780898999</c:v>
                </c:pt>
                <c:pt idx="1180">
                  <c:v>29.830850001152701</c:v>
                </c:pt>
                <c:pt idx="1181">
                  <c:v>29.912317780898999</c:v>
                </c:pt>
                <c:pt idx="1182">
                  <c:v>29.858005385016799</c:v>
                </c:pt>
                <c:pt idx="1183">
                  <c:v>29.912317780898999</c:v>
                </c:pt>
                <c:pt idx="1184">
                  <c:v>29.830850001152701</c:v>
                </c:pt>
                <c:pt idx="1185">
                  <c:v>29.8851613057208</c:v>
                </c:pt>
                <c:pt idx="1186">
                  <c:v>29.8851613057208</c:v>
                </c:pt>
                <c:pt idx="1187">
                  <c:v>29.830850001152701</c:v>
                </c:pt>
                <c:pt idx="1188">
                  <c:v>29.830850001152701</c:v>
                </c:pt>
                <c:pt idx="1189">
                  <c:v>29.776540773392799</c:v>
                </c:pt>
                <c:pt idx="1190">
                  <c:v>29.8851613057208</c:v>
                </c:pt>
                <c:pt idx="1191">
                  <c:v>29.749386894213099</c:v>
                </c:pt>
                <c:pt idx="1192">
                  <c:v>29.803695136491498</c:v>
                </c:pt>
                <c:pt idx="1193">
                  <c:v>29.749386894213099</c:v>
                </c:pt>
                <c:pt idx="1194">
                  <c:v>29.803695136491498</c:v>
                </c:pt>
                <c:pt idx="1195">
                  <c:v>29.749386894213099</c:v>
                </c:pt>
                <c:pt idx="1196">
                  <c:v>29.695080517020902</c:v>
                </c:pt>
                <c:pt idx="1197">
                  <c:v>29.749386894213099</c:v>
                </c:pt>
                <c:pt idx="1198">
                  <c:v>29.695080517020902</c:v>
                </c:pt>
                <c:pt idx="1199">
                  <c:v>29.803695136491498</c:v>
                </c:pt>
                <c:pt idx="1200">
                  <c:v>29.613624139349898</c:v>
                </c:pt>
              </c:numCache>
            </c:numRef>
          </c:yVal>
          <c:smooth val="0"/>
          <c:extLst>
            <c:ext xmlns:c16="http://schemas.microsoft.com/office/drawing/2014/chart" uri="{C3380CC4-5D6E-409C-BE32-E72D297353CC}">
              <c16:uniqueId val="{00000000-F824-49B2-BEB0-1C265E59398A}"/>
            </c:ext>
          </c:extLst>
        </c:ser>
        <c:ser>
          <c:idx val="1"/>
          <c:order val="1"/>
          <c:tx>
            <c:v>Thin insulation</c:v>
          </c:tx>
          <c:spPr>
            <a:ln w="25400" cap="flat" cmpd="dbl" algn="ctr">
              <a:noFill/>
              <a:round/>
            </a:ln>
            <a:effectLst/>
          </c:spPr>
          <c:marker>
            <c:symbol val="dot"/>
            <c:size val="2"/>
            <c:spPr>
              <a:noFill/>
              <a:ln w="34925" cap="flat" cmpd="dbl" algn="ctr">
                <a:solidFill>
                  <a:srgbClr val="00B0F0">
                    <a:alpha val="70000"/>
                  </a:srgbClr>
                </a:solidFill>
                <a:round/>
              </a:ln>
              <a:effectLst/>
            </c:spPr>
          </c:marker>
          <c:trendline>
            <c:spPr>
              <a:ln w="38100" cap="rnd" cmpd="sng" algn="ctr">
                <a:solidFill>
                  <a:schemeClr val="accent1">
                    <a:lumMod val="75000"/>
                    <a:alpha val="25000"/>
                  </a:schemeClr>
                </a:solidFill>
                <a:round/>
              </a:ln>
              <a:effectLst/>
            </c:spPr>
            <c:trendlineType val="power"/>
            <c:dispRSqr val="0"/>
            <c:dispEq val="0"/>
          </c:trendline>
          <c:xVal>
            <c:numRef>
              <c:f>'Result_20250113_EXP2'!$A$4:$A$1204</c:f>
              <c:numCache>
                <c:formatCode>General</c:formatCode>
                <c:ptCount val="12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pt idx="401">
                  <c:v>40.1</c:v>
                </c:pt>
                <c:pt idx="402">
                  <c:v>40.200000000000003</c:v>
                </c:pt>
                <c:pt idx="403">
                  <c:v>40.299999999999997</c:v>
                </c:pt>
                <c:pt idx="404">
                  <c:v>40.4</c:v>
                </c:pt>
                <c:pt idx="405">
                  <c:v>40.5</c:v>
                </c:pt>
                <c:pt idx="406">
                  <c:v>40.6</c:v>
                </c:pt>
                <c:pt idx="407">
                  <c:v>40.700000000000003</c:v>
                </c:pt>
                <c:pt idx="408">
                  <c:v>40.799999999999997</c:v>
                </c:pt>
                <c:pt idx="409">
                  <c:v>40.9</c:v>
                </c:pt>
                <c:pt idx="410">
                  <c:v>41</c:v>
                </c:pt>
                <c:pt idx="411">
                  <c:v>41.1</c:v>
                </c:pt>
                <c:pt idx="412">
                  <c:v>41.2</c:v>
                </c:pt>
                <c:pt idx="413">
                  <c:v>41.3</c:v>
                </c:pt>
                <c:pt idx="414">
                  <c:v>41.4</c:v>
                </c:pt>
                <c:pt idx="415">
                  <c:v>41.5</c:v>
                </c:pt>
                <c:pt idx="416">
                  <c:v>41.6</c:v>
                </c:pt>
                <c:pt idx="417">
                  <c:v>41.7</c:v>
                </c:pt>
                <c:pt idx="418">
                  <c:v>41.8</c:v>
                </c:pt>
                <c:pt idx="419">
                  <c:v>41.9</c:v>
                </c:pt>
                <c:pt idx="420">
                  <c:v>42</c:v>
                </c:pt>
                <c:pt idx="421">
                  <c:v>42.1</c:v>
                </c:pt>
                <c:pt idx="422">
                  <c:v>42.2</c:v>
                </c:pt>
                <c:pt idx="423">
                  <c:v>42.3</c:v>
                </c:pt>
                <c:pt idx="424">
                  <c:v>42.4</c:v>
                </c:pt>
                <c:pt idx="425">
                  <c:v>42.5</c:v>
                </c:pt>
                <c:pt idx="426">
                  <c:v>42.6</c:v>
                </c:pt>
                <c:pt idx="427">
                  <c:v>42.7</c:v>
                </c:pt>
                <c:pt idx="428">
                  <c:v>42.8</c:v>
                </c:pt>
                <c:pt idx="429">
                  <c:v>42.9</c:v>
                </c:pt>
                <c:pt idx="430">
                  <c:v>43</c:v>
                </c:pt>
                <c:pt idx="431">
                  <c:v>43.1</c:v>
                </c:pt>
                <c:pt idx="432">
                  <c:v>43.2</c:v>
                </c:pt>
                <c:pt idx="433">
                  <c:v>43.3</c:v>
                </c:pt>
                <c:pt idx="434">
                  <c:v>43.4</c:v>
                </c:pt>
                <c:pt idx="435">
                  <c:v>43.5</c:v>
                </c:pt>
                <c:pt idx="436">
                  <c:v>43.6</c:v>
                </c:pt>
                <c:pt idx="437">
                  <c:v>43.7</c:v>
                </c:pt>
                <c:pt idx="438">
                  <c:v>43.8</c:v>
                </c:pt>
                <c:pt idx="439">
                  <c:v>43.9</c:v>
                </c:pt>
                <c:pt idx="440">
                  <c:v>44</c:v>
                </c:pt>
                <c:pt idx="441">
                  <c:v>44.1</c:v>
                </c:pt>
                <c:pt idx="442">
                  <c:v>44.2</c:v>
                </c:pt>
                <c:pt idx="443">
                  <c:v>44.3</c:v>
                </c:pt>
                <c:pt idx="444">
                  <c:v>44.4</c:v>
                </c:pt>
                <c:pt idx="445">
                  <c:v>44.5</c:v>
                </c:pt>
                <c:pt idx="446">
                  <c:v>44.6</c:v>
                </c:pt>
                <c:pt idx="447">
                  <c:v>44.7</c:v>
                </c:pt>
                <c:pt idx="448">
                  <c:v>44.8</c:v>
                </c:pt>
                <c:pt idx="449">
                  <c:v>44.9</c:v>
                </c:pt>
                <c:pt idx="450">
                  <c:v>45</c:v>
                </c:pt>
                <c:pt idx="451">
                  <c:v>45.1</c:v>
                </c:pt>
                <c:pt idx="452">
                  <c:v>45.2</c:v>
                </c:pt>
                <c:pt idx="453">
                  <c:v>45.3</c:v>
                </c:pt>
                <c:pt idx="454">
                  <c:v>45.4</c:v>
                </c:pt>
                <c:pt idx="455">
                  <c:v>45.5</c:v>
                </c:pt>
                <c:pt idx="456">
                  <c:v>45.6</c:v>
                </c:pt>
                <c:pt idx="457">
                  <c:v>45.7</c:v>
                </c:pt>
                <c:pt idx="458">
                  <c:v>45.8</c:v>
                </c:pt>
                <c:pt idx="459">
                  <c:v>45.9</c:v>
                </c:pt>
                <c:pt idx="460">
                  <c:v>46</c:v>
                </c:pt>
                <c:pt idx="461">
                  <c:v>46.1</c:v>
                </c:pt>
                <c:pt idx="462">
                  <c:v>46.2</c:v>
                </c:pt>
                <c:pt idx="463">
                  <c:v>46.3</c:v>
                </c:pt>
                <c:pt idx="464">
                  <c:v>46.4</c:v>
                </c:pt>
                <c:pt idx="465">
                  <c:v>46.5</c:v>
                </c:pt>
                <c:pt idx="466">
                  <c:v>46.6</c:v>
                </c:pt>
                <c:pt idx="467">
                  <c:v>46.7</c:v>
                </c:pt>
                <c:pt idx="468">
                  <c:v>46.8</c:v>
                </c:pt>
                <c:pt idx="469">
                  <c:v>46.9</c:v>
                </c:pt>
                <c:pt idx="470">
                  <c:v>47</c:v>
                </c:pt>
                <c:pt idx="471">
                  <c:v>47.1</c:v>
                </c:pt>
                <c:pt idx="472">
                  <c:v>47.2</c:v>
                </c:pt>
                <c:pt idx="473">
                  <c:v>47.3</c:v>
                </c:pt>
                <c:pt idx="474">
                  <c:v>47.4</c:v>
                </c:pt>
                <c:pt idx="475">
                  <c:v>47.5</c:v>
                </c:pt>
                <c:pt idx="476">
                  <c:v>47.6</c:v>
                </c:pt>
                <c:pt idx="477">
                  <c:v>47.7</c:v>
                </c:pt>
                <c:pt idx="478">
                  <c:v>47.8</c:v>
                </c:pt>
                <c:pt idx="479">
                  <c:v>47.9</c:v>
                </c:pt>
                <c:pt idx="480">
                  <c:v>48</c:v>
                </c:pt>
                <c:pt idx="481">
                  <c:v>48.1</c:v>
                </c:pt>
                <c:pt idx="482">
                  <c:v>48.2</c:v>
                </c:pt>
                <c:pt idx="483">
                  <c:v>48.3</c:v>
                </c:pt>
                <c:pt idx="484">
                  <c:v>48.4</c:v>
                </c:pt>
                <c:pt idx="485">
                  <c:v>48.5</c:v>
                </c:pt>
                <c:pt idx="486">
                  <c:v>48.6</c:v>
                </c:pt>
                <c:pt idx="487">
                  <c:v>48.7</c:v>
                </c:pt>
                <c:pt idx="488">
                  <c:v>48.8</c:v>
                </c:pt>
                <c:pt idx="489">
                  <c:v>48.9</c:v>
                </c:pt>
                <c:pt idx="490">
                  <c:v>49</c:v>
                </c:pt>
                <c:pt idx="491">
                  <c:v>49.1</c:v>
                </c:pt>
                <c:pt idx="492">
                  <c:v>49.2</c:v>
                </c:pt>
                <c:pt idx="493">
                  <c:v>49.3</c:v>
                </c:pt>
                <c:pt idx="494">
                  <c:v>49.4</c:v>
                </c:pt>
                <c:pt idx="495">
                  <c:v>49.5</c:v>
                </c:pt>
                <c:pt idx="496">
                  <c:v>49.6</c:v>
                </c:pt>
                <c:pt idx="497">
                  <c:v>49.7</c:v>
                </c:pt>
                <c:pt idx="498">
                  <c:v>49.8</c:v>
                </c:pt>
                <c:pt idx="499">
                  <c:v>49.9</c:v>
                </c:pt>
                <c:pt idx="500">
                  <c:v>50</c:v>
                </c:pt>
                <c:pt idx="501">
                  <c:v>50.1</c:v>
                </c:pt>
                <c:pt idx="502">
                  <c:v>50.2</c:v>
                </c:pt>
                <c:pt idx="503">
                  <c:v>50.3</c:v>
                </c:pt>
                <c:pt idx="504">
                  <c:v>50.4</c:v>
                </c:pt>
                <c:pt idx="505">
                  <c:v>50.5</c:v>
                </c:pt>
                <c:pt idx="506">
                  <c:v>50.6</c:v>
                </c:pt>
                <c:pt idx="507">
                  <c:v>50.7</c:v>
                </c:pt>
                <c:pt idx="508">
                  <c:v>50.8</c:v>
                </c:pt>
                <c:pt idx="509">
                  <c:v>50.9</c:v>
                </c:pt>
                <c:pt idx="510">
                  <c:v>51</c:v>
                </c:pt>
                <c:pt idx="511">
                  <c:v>51.1</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60</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64.099999999999994</c:v>
                </c:pt>
                <c:pt idx="642">
                  <c:v>64.2</c:v>
                </c:pt>
                <c:pt idx="643">
                  <c:v>64.3</c:v>
                </c:pt>
                <c:pt idx="644">
                  <c:v>64.400000000000006</c:v>
                </c:pt>
                <c:pt idx="645">
                  <c:v>64.5</c:v>
                </c:pt>
                <c:pt idx="646">
                  <c:v>64.599999999999994</c:v>
                </c:pt>
                <c:pt idx="647">
                  <c:v>64.7</c:v>
                </c:pt>
                <c:pt idx="648">
                  <c:v>64.8</c:v>
                </c:pt>
                <c:pt idx="649">
                  <c:v>64.900000000000006</c:v>
                </c:pt>
                <c:pt idx="650">
                  <c:v>65</c:v>
                </c:pt>
                <c:pt idx="651">
                  <c:v>65.099999999999994</c:v>
                </c:pt>
                <c:pt idx="652">
                  <c:v>65.2</c:v>
                </c:pt>
                <c:pt idx="653">
                  <c:v>65.3</c:v>
                </c:pt>
                <c:pt idx="654">
                  <c:v>65.400000000000006</c:v>
                </c:pt>
                <c:pt idx="655">
                  <c:v>65.5</c:v>
                </c:pt>
                <c:pt idx="656">
                  <c:v>65.599999999999994</c:v>
                </c:pt>
                <c:pt idx="657">
                  <c:v>65.7</c:v>
                </c:pt>
                <c:pt idx="658">
                  <c:v>65.8</c:v>
                </c:pt>
                <c:pt idx="659">
                  <c:v>65.900000000000006</c:v>
                </c:pt>
                <c:pt idx="660">
                  <c:v>66</c:v>
                </c:pt>
                <c:pt idx="661">
                  <c:v>66.099999999999994</c:v>
                </c:pt>
                <c:pt idx="662">
                  <c:v>66.2</c:v>
                </c:pt>
                <c:pt idx="663">
                  <c:v>66.3</c:v>
                </c:pt>
                <c:pt idx="664">
                  <c:v>66.400000000000006</c:v>
                </c:pt>
                <c:pt idx="665">
                  <c:v>66.5</c:v>
                </c:pt>
                <c:pt idx="666">
                  <c:v>66.599999999999994</c:v>
                </c:pt>
                <c:pt idx="667">
                  <c:v>66.7</c:v>
                </c:pt>
                <c:pt idx="668">
                  <c:v>66.8</c:v>
                </c:pt>
                <c:pt idx="669">
                  <c:v>66.900000000000006</c:v>
                </c:pt>
                <c:pt idx="670">
                  <c:v>67</c:v>
                </c:pt>
                <c:pt idx="671">
                  <c:v>67.099999999999994</c:v>
                </c:pt>
                <c:pt idx="672">
                  <c:v>67.2</c:v>
                </c:pt>
                <c:pt idx="673">
                  <c:v>67.3</c:v>
                </c:pt>
                <c:pt idx="674">
                  <c:v>67.400000000000006</c:v>
                </c:pt>
                <c:pt idx="675">
                  <c:v>67.5</c:v>
                </c:pt>
                <c:pt idx="676">
                  <c:v>67.599999999999994</c:v>
                </c:pt>
                <c:pt idx="677">
                  <c:v>67.7</c:v>
                </c:pt>
                <c:pt idx="678">
                  <c:v>67.8</c:v>
                </c:pt>
                <c:pt idx="679">
                  <c:v>67.900000000000006</c:v>
                </c:pt>
                <c:pt idx="680">
                  <c:v>68</c:v>
                </c:pt>
                <c:pt idx="681">
                  <c:v>68.099999999999994</c:v>
                </c:pt>
                <c:pt idx="682">
                  <c:v>68.2</c:v>
                </c:pt>
                <c:pt idx="683">
                  <c:v>68.3</c:v>
                </c:pt>
                <c:pt idx="684">
                  <c:v>68.400000000000006</c:v>
                </c:pt>
                <c:pt idx="685">
                  <c:v>68.5</c:v>
                </c:pt>
                <c:pt idx="686">
                  <c:v>68.599999999999994</c:v>
                </c:pt>
                <c:pt idx="687">
                  <c:v>68.7</c:v>
                </c:pt>
                <c:pt idx="688">
                  <c:v>68.8</c:v>
                </c:pt>
                <c:pt idx="689">
                  <c:v>68.900000000000006</c:v>
                </c:pt>
                <c:pt idx="690">
                  <c:v>69</c:v>
                </c:pt>
                <c:pt idx="691">
                  <c:v>69.099999999999994</c:v>
                </c:pt>
                <c:pt idx="692">
                  <c:v>69.2</c:v>
                </c:pt>
                <c:pt idx="693">
                  <c:v>69.3</c:v>
                </c:pt>
                <c:pt idx="694">
                  <c:v>69.400000000000006</c:v>
                </c:pt>
                <c:pt idx="695">
                  <c:v>69.5</c:v>
                </c:pt>
                <c:pt idx="696">
                  <c:v>69.599999999999994</c:v>
                </c:pt>
                <c:pt idx="697">
                  <c:v>69.7</c:v>
                </c:pt>
                <c:pt idx="698">
                  <c:v>69.8</c:v>
                </c:pt>
                <c:pt idx="699">
                  <c:v>69.900000000000006</c:v>
                </c:pt>
                <c:pt idx="700">
                  <c:v>70</c:v>
                </c:pt>
                <c:pt idx="701">
                  <c:v>70.099999999999994</c:v>
                </c:pt>
                <c:pt idx="702">
                  <c:v>70.2</c:v>
                </c:pt>
                <c:pt idx="703">
                  <c:v>70.3</c:v>
                </c:pt>
                <c:pt idx="704">
                  <c:v>70.400000000000006</c:v>
                </c:pt>
                <c:pt idx="705">
                  <c:v>70.5</c:v>
                </c:pt>
                <c:pt idx="706">
                  <c:v>70.599999999999994</c:v>
                </c:pt>
                <c:pt idx="707">
                  <c:v>70.7</c:v>
                </c:pt>
                <c:pt idx="708">
                  <c:v>70.8</c:v>
                </c:pt>
                <c:pt idx="709">
                  <c:v>70.900000000000006</c:v>
                </c:pt>
                <c:pt idx="710">
                  <c:v>71</c:v>
                </c:pt>
                <c:pt idx="711">
                  <c:v>71.099999999999994</c:v>
                </c:pt>
                <c:pt idx="712">
                  <c:v>71.2</c:v>
                </c:pt>
                <c:pt idx="713">
                  <c:v>71.3</c:v>
                </c:pt>
                <c:pt idx="714">
                  <c:v>71.400000000000006</c:v>
                </c:pt>
                <c:pt idx="715">
                  <c:v>71.5</c:v>
                </c:pt>
                <c:pt idx="716">
                  <c:v>71.599999999999994</c:v>
                </c:pt>
                <c:pt idx="717">
                  <c:v>71.7</c:v>
                </c:pt>
                <c:pt idx="718">
                  <c:v>71.8</c:v>
                </c:pt>
                <c:pt idx="719">
                  <c:v>71.900000000000006</c:v>
                </c:pt>
                <c:pt idx="720">
                  <c:v>72</c:v>
                </c:pt>
                <c:pt idx="721">
                  <c:v>72.099999999999994</c:v>
                </c:pt>
                <c:pt idx="722">
                  <c:v>72.2</c:v>
                </c:pt>
                <c:pt idx="723">
                  <c:v>72.3</c:v>
                </c:pt>
                <c:pt idx="724">
                  <c:v>72.400000000000006</c:v>
                </c:pt>
                <c:pt idx="725">
                  <c:v>72.5</c:v>
                </c:pt>
                <c:pt idx="726">
                  <c:v>72.599999999999994</c:v>
                </c:pt>
                <c:pt idx="727">
                  <c:v>72.7</c:v>
                </c:pt>
                <c:pt idx="728">
                  <c:v>72.8</c:v>
                </c:pt>
                <c:pt idx="729">
                  <c:v>72.900000000000006</c:v>
                </c:pt>
                <c:pt idx="730">
                  <c:v>73</c:v>
                </c:pt>
                <c:pt idx="731">
                  <c:v>73.099999999999994</c:v>
                </c:pt>
                <c:pt idx="732">
                  <c:v>73.2</c:v>
                </c:pt>
                <c:pt idx="733">
                  <c:v>73.3</c:v>
                </c:pt>
                <c:pt idx="734">
                  <c:v>73.400000000000006</c:v>
                </c:pt>
                <c:pt idx="735">
                  <c:v>73.5</c:v>
                </c:pt>
                <c:pt idx="736">
                  <c:v>73.599999999999994</c:v>
                </c:pt>
                <c:pt idx="737">
                  <c:v>73.7</c:v>
                </c:pt>
                <c:pt idx="738">
                  <c:v>73.8</c:v>
                </c:pt>
                <c:pt idx="739">
                  <c:v>73.900000000000006</c:v>
                </c:pt>
                <c:pt idx="740">
                  <c:v>74</c:v>
                </c:pt>
                <c:pt idx="741">
                  <c:v>74.099999999999994</c:v>
                </c:pt>
                <c:pt idx="742">
                  <c:v>74.2</c:v>
                </c:pt>
                <c:pt idx="743">
                  <c:v>74.3</c:v>
                </c:pt>
                <c:pt idx="744">
                  <c:v>74.400000000000006</c:v>
                </c:pt>
                <c:pt idx="745">
                  <c:v>74.5</c:v>
                </c:pt>
                <c:pt idx="746">
                  <c:v>74.599999999999994</c:v>
                </c:pt>
                <c:pt idx="747">
                  <c:v>74.7</c:v>
                </c:pt>
                <c:pt idx="748">
                  <c:v>74.8</c:v>
                </c:pt>
                <c:pt idx="749">
                  <c:v>74.900000000000006</c:v>
                </c:pt>
                <c:pt idx="750">
                  <c:v>75</c:v>
                </c:pt>
                <c:pt idx="751">
                  <c:v>75.099999999999994</c:v>
                </c:pt>
                <c:pt idx="752">
                  <c:v>75.2</c:v>
                </c:pt>
                <c:pt idx="753">
                  <c:v>75.3</c:v>
                </c:pt>
                <c:pt idx="754">
                  <c:v>75.400000000000006</c:v>
                </c:pt>
                <c:pt idx="755">
                  <c:v>75.5</c:v>
                </c:pt>
                <c:pt idx="756">
                  <c:v>75.599999999999994</c:v>
                </c:pt>
                <c:pt idx="757">
                  <c:v>75.7</c:v>
                </c:pt>
                <c:pt idx="758">
                  <c:v>75.8</c:v>
                </c:pt>
                <c:pt idx="759">
                  <c:v>75.900000000000006</c:v>
                </c:pt>
                <c:pt idx="760">
                  <c:v>76</c:v>
                </c:pt>
                <c:pt idx="761">
                  <c:v>76.099999999999994</c:v>
                </c:pt>
                <c:pt idx="762">
                  <c:v>76.2</c:v>
                </c:pt>
                <c:pt idx="763">
                  <c:v>76.3</c:v>
                </c:pt>
                <c:pt idx="764">
                  <c:v>76.400000000000006</c:v>
                </c:pt>
                <c:pt idx="765">
                  <c:v>76.5</c:v>
                </c:pt>
                <c:pt idx="766">
                  <c:v>76.599999999999994</c:v>
                </c:pt>
                <c:pt idx="767">
                  <c:v>76.7</c:v>
                </c:pt>
                <c:pt idx="768">
                  <c:v>76.8</c:v>
                </c:pt>
                <c:pt idx="769">
                  <c:v>76.900000000000006</c:v>
                </c:pt>
                <c:pt idx="770">
                  <c:v>77</c:v>
                </c:pt>
                <c:pt idx="771">
                  <c:v>77.099999999999994</c:v>
                </c:pt>
                <c:pt idx="772">
                  <c:v>77.2</c:v>
                </c:pt>
                <c:pt idx="773">
                  <c:v>77.3</c:v>
                </c:pt>
                <c:pt idx="774">
                  <c:v>77.400000000000006</c:v>
                </c:pt>
                <c:pt idx="775">
                  <c:v>77.5</c:v>
                </c:pt>
                <c:pt idx="776">
                  <c:v>77.599999999999994</c:v>
                </c:pt>
                <c:pt idx="777">
                  <c:v>77.7</c:v>
                </c:pt>
                <c:pt idx="778">
                  <c:v>77.8</c:v>
                </c:pt>
                <c:pt idx="779">
                  <c:v>77.900000000000006</c:v>
                </c:pt>
                <c:pt idx="780">
                  <c:v>78</c:v>
                </c:pt>
                <c:pt idx="781">
                  <c:v>78.099999999999994</c:v>
                </c:pt>
                <c:pt idx="782">
                  <c:v>78.2</c:v>
                </c:pt>
                <c:pt idx="783">
                  <c:v>78.3</c:v>
                </c:pt>
                <c:pt idx="784">
                  <c:v>78.400000000000006</c:v>
                </c:pt>
                <c:pt idx="785">
                  <c:v>78.5</c:v>
                </c:pt>
                <c:pt idx="786">
                  <c:v>78.599999999999994</c:v>
                </c:pt>
                <c:pt idx="787">
                  <c:v>78.7</c:v>
                </c:pt>
                <c:pt idx="788">
                  <c:v>78.8</c:v>
                </c:pt>
                <c:pt idx="789">
                  <c:v>78.900000000000006</c:v>
                </c:pt>
                <c:pt idx="790">
                  <c:v>79</c:v>
                </c:pt>
                <c:pt idx="791">
                  <c:v>79.099999999999994</c:v>
                </c:pt>
                <c:pt idx="792">
                  <c:v>79.2</c:v>
                </c:pt>
                <c:pt idx="793">
                  <c:v>79.3</c:v>
                </c:pt>
                <c:pt idx="794">
                  <c:v>79.400000000000006</c:v>
                </c:pt>
                <c:pt idx="795">
                  <c:v>79.5</c:v>
                </c:pt>
                <c:pt idx="796">
                  <c:v>79.599999999999994</c:v>
                </c:pt>
                <c:pt idx="797">
                  <c:v>79.7</c:v>
                </c:pt>
                <c:pt idx="798">
                  <c:v>79.8</c:v>
                </c:pt>
                <c:pt idx="799">
                  <c:v>79.900000000000006</c:v>
                </c:pt>
                <c:pt idx="800">
                  <c:v>80</c:v>
                </c:pt>
                <c:pt idx="801">
                  <c:v>80.099999999999994</c:v>
                </c:pt>
                <c:pt idx="802">
                  <c:v>80.2</c:v>
                </c:pt>
                <c:pt idx="803">
                  <c:v>80.3</c:v>
                </c:pt>
                <c:pt idx="804">
                  <c:v>80.400000000000006</c:v>
                </c:pt>
                <c:pt idx="805">
                  <c:v>80.5</c:v>
                </c:pt>
                <c:pt idx="806">
                  <c:v>80.599999999999994</c:v>
                </c:pt>
                <c:pt idx="807">
                  <c:v>80.7</c:v>
                </c:pt>
                <c:pt idx="808">
                  <c:v>80.8</c:v>
                </c:pt>
                <c:pt idx="809">
                  <c:v>80.900000000000006</c:v>
                </c:pt>
                <c:pt idx="810">
                  <c:v>81</c:v>
                </c:pt>
                <c:pt idx="811">
                  <c:v>81.099999999999994</c:v>
                </c:pt>
                <c:pt idx="812">
                  <c:v>81.2</c:v>
                </c:pt>
                <c:pt idx="813">
                  <c:v>81.3</c:v>
                </c:pt>
                <c:pt idx="814">
                  <c:v>81.400000000000006</c:v>
                </c:pt>
                <c:pt idx="815">
                  <c:v>81.5</c:v>
                </c:pt>
                <c:pt idx="816">
                  <c:v>81.599999999999994</c:v>
                </c:pt>
                <c:pt idx="817">
                  <c:v>81.7</c:v>
                </c:pt>
                <c:pt idx="818">
                  <c:v>81.8</c:v>
                </c:pt>
                <c:pt idx="819">
                  <c:v>81.900000000000006</c:v>
                </c:pt>
                <c:pt idx="820">
                  <c:v>82</c:v>
                </c:pt>
                <c:pt idx="821">
                  <c:v>82.1</c:v>
                </c:pt>
                <c:pt idx="822">
                  <c:v>82.2</c:v>
                </c:pt>
                <c:pt idx="823">
                  <c:v>82.3</c:v>
                </c:pt>
                <c:pt idx="824">
                  <c:v>82.4</c:v>
                </c:pt>
                <c:pt idx="825">
                  <c:v>82.5</c:v>
                </c:pt>
                <c:pt idx="826">
                  <c:v>82.6</c:v>
                </c:pt>
                <c:pt idx="827">
                  <c:v>82.7</c:v>
                </c:pt>
                <c:pt idx="828">
                  <c:v>82.8</c:v>
                </c:pt>
                <c:pt idx="829">
                  <c:v>82.9</c:v>
                </c:pt>
                <c:pt idx="830">
                  <c:v>83</c:v>
                </c:pt>
                <c:pt idx="831">
                  <c:v>83.1</c:v>
                </c:pt>
                <c:pt idx="832">
                  <c:v>83.2</c:v>
                </c:pt>
                <c:pt idx="833">
                  <c:v>83.3</c:v>
                </c:pt>
                <c:pt idx="834">
                  <c:v>83.4</c:v>
                </c:pt>
                <c:pt idx="835">
                  <c:v>83.5</c:v>
                </c:pt>
                <c:pt idx="836">
                  <c:v>83.6</c:v>
                </c:pt>
                <c:pt idx="837">
                  <c:v>83.7</c:v>
                </c:pt>
                <c:pt idx="838">
                  <c:v>83.8</c:v>
                </c:pt>
                <c:pt idx="839">
                  <c:v>83.9</c:v>
                </c:pt>
                <c:pt idx="840">
                  <c:v>84</c:v>
                </c:pt>
                <c:pt idx="841">
                  <c:v>84.1</c:v>
                </c:pt>
                <c:pt idx="842">
                  <c:v>84.2</c:v>
                </c:pt>
                <c:pt idx="843">
                  <c:v>84.3</c:v>
                </c:pt>
                <c:pt idx="844">
                  <c:v>84.4</c:v>
                </c:pt>
                <c:pt idx="845">
                  <c:v>84.5</c:v>
                </c:pt>
                <c:pt idx="846">
                  <c:v>84.6</c:v>
                </c:pt>
                <c:pt idx="847">
                  <c:v>84.7</c:v>
                </c:pt>
                <c:pt idx="848">
                  <c:v>84.8</c:v>
                </c:pt>
                <c:pt idx="849">
                  <c:v>84.9</c:v>
                </c:pt>
                <c:pt idx="850">
                  <c:v>85</c:v>
                </c:pt>
                <c:pt idx="851">
                  <c:v>85.1</c:v>
                </c:pt>
                <c:pt idx="852">
                  <c:v>85.2</c:v>
                </c:pt>
                <c:pt idx="853">
                  <c:v>85.3</c:v>
                </c:pt>
                <c:pt idx="854">
                  <c:v>85.4</c:v>
                </c:pt>
                <c:pt idx="855">
                  <c:v>85.5</c:v>
                </c:pt>
                <c:pt idx="856">
                  <c:v>85.6</c:v>
                </c:pt>
                <c:pt idx="857">
                  <c:v>85.7</c:v>
                </c:pt>
                <c:pt idx="858">
                  <c:v>85.8</c:v>
                </c:pt>
                <c:pt idx="859">
                  <c:v>85.9</c:v>
                </c:pt>
                <c:pt idx="860">
                  <c:v>86</c:v>
                </c:pt>
                <c:pt idx="861">
                  <c:v>86.1</c:v>
                </c:pt>
                <c:pt idx="862">
                  <c:v>86.2</c:v>
                </c:pt>
                <c:pt idx="863">
                  <c:v>86.3</c:v>
                </c:pt>
                <c:pt idx="864">
                  <c:v>86.4</c:v>
                </c:pt>
                <c:pt idx="865">
                  <c:v>86.5</c:v>
                </c:pt>
                <c:pt idx="866">
                  <c:v>86.6</c:v>
                </c:pt>
                <c:pt idx="867">
                  <c:v>86.7</c:v>
                </c:pt>
                <c:pt idx="868">
                  <c:v>86.8</c:v>
                </c:pt>
                <c:pt idx="869">
                  <c:v>86.9</c:v>
                </c:pt>
                <c:pt idx="870">
                  <c:v>87</c:v>
                </c:pt>
                <c:pt idx="871">
                  <c:v>87.1</c:v>
                </c:pt>
                <c:pt idx="872">
                  <c:v>87.2</c:v>
                </c:pt>
                <c:pt idx="873">
                  <c:v>87.3</c:v>
                </c:pt>
                <c:pt idx="874">
                  <c:v>87.4</c:v>
                </c:pt>
                <c:pt idx="875">
                  <c:v>87.5</c:v>
                </c:pt>
                <c:pt idx="876">
                  <c:v>87.6</c:v>
                </c:pt>
                <c:pt idx="877">
                  <c:v>87.7</c:v>
                </c:pt>
                <c:pt idx="878">
                  <c:v>87.8</c:v>
                </c:pt>
                <c:pt idx="879">
                  <c:v>87.9</c:v>
                </c:pt>
                <c:pt idx="880">
                  <c:v>88</c:v>
                </c:pt>
                <c:pt idx="881">
                  <c:v>88.1</c:v>
                </c:pt>
                <c:pt idx="882">
                  <c:v>88.2</c:v>
                </c:pt>
                <c:pt idx="883">
                  <c:v>88.3</c:v>
                </c:pt>
                <c:pt idx="884">
                  <c:v>88.4</c:v>
                </c:pt>
                <c:pt idx="885">
                  <c:v>88.5</c:v>
                </c:pt>
                <c:pt idx="886">
                  <c:v>88.6</c:v>
                </c:pt>
                <c:pt idx="887">
                  <c:v>88.7</c:v>
                </c:pt>
                <c:pt idx="888">
                  <c:v>88.8</c:v>
                </c:pt>
                <c:pt idx="889">
                  <c:v>88.9</c:v>
                </c:pt>
                <c:pt idx="890">
                  <c:v>89</c:v>
                </c:pt>
                <c:pt idx="891">
                  <c:v>89.1</c:v>
                </c:pt>
                <c:pt idx="892">
                  <c:v>89.2</c:v>
                </c:pt>
                <c:pt idx="893">
                  <c:v>89.3</c:v>
                </c:pt>
                <c:pt idx="894">
                  <c:v>89.4</c:v>
                </c:pt>
                <c:pt idx="895">
                  <c:v>89.5</c:v>
                </c:pt>
                <c:pt idx="896">
                  <c:v>89.6</c:v>
                </c:pt>
                <c:pt idx="897">
                  <c:v>89.7</c:v>
                </c:pt>
                <c:pt idx="898">
                  <c:v>89.8</c:v>
                </c:pt>
                <c:pt idx="899">
                  <c:v>89.9</c:v>
                </c:pt>
                <c:pt idx="900">
                  <c:v>90</c:v>
                </c:pt>
                <c:pt idx="901">
                  <c:v>90.1</c:v>
                </c:pt>
                <c:pt idx="902">
                  <c:v>90.2</c:v>
                </c:pt>
                <c:pt idx="903">
                  <c:v>90.3</c:v>
                </c:pt>
                <c:pt idx="904">
                  <c:v>90.4</c:v>
                </c:pt>
                <c:pt idx="905">
                  <c:v>90.5</c:v>
                </c:pt>
                <c:pt idx="906">
                  <c:v>90.6</c:v>
                </c:pt>
                <c:pt idx="907">
                  <c:v>90.7</c:v>
                </c:pt>
                <c:pt idx="908">
                  <c:v>90.8</c:v>
                </c:pt>
                <c:pt idx="909">
                  <c:v>90.9</c:v>
                </c:pt>
                <c:pt idx="910">
                  <c:v>91</c:v>
                </c:pt>
                <c:pt idx="911">
                  <c:v>91.1</c:v>
                </c:pt>
                <c:pt idx="912">
                  <c:v>91.2</c:v>
                </c:pt>
                <c:pt idx="913">
                  <c:v>91.3</c:v>
                </c:pt>
                <c:pt idx="914">
                  <c:v>91.4</c:v>
                </c:pt>
                <c:pt idx="915">
                  <c:v>91.5</c:v>
                </c:pt>
                <c:pt idx="916">
                  <c:v>91.6</c:v>
                </c:pt>
                <c:pt idx="917">
                  <c:v>91.7</c:v>
                </c:pt>
                <c:pt idx="918">
                  <c:v>91.8</c:v>
                </c:pt>
                <c:pt idx="919">
                  <c:v>91.9</c:v>
                </c:pt>
                <c:pt idx="920">
                  <c:v>92</c:v>
                </c:pt>
                <c:pt idx="921">
                  <c:v>92.1</c:v>
                </c:pt>
                <c:pt idx="922">
                  <c:v>92.2</c:v>
                </c:pt>
                <c:pt idx="923">
                  <c:v>92.3</c:v>
                </c:pt>
                <c:pt idx="924">
                  <c:v>92.4</c:v>
                </c:pt>
                <c:pt idx="925">
                  <c:v>92.5</c:v>
                </c:pt>
                <c:pt idx="926">
                  <c:v>92.6</c:v>
                </c:pt>
                <c:pt idx="927">
                  <c:v>92.7</c:v>
                </c:pt>
                <c:pt idx="928">
                  <c:v>92.8</c:v>
                </c:pt>
                <c:pt idx="929">
                  <c:v>92.9</c:v>
                </c:pt>
                <c:pt idx="930">
                  <c:v>93</c:v>
                </c:pt>
                <c:pt idx="931">
                  <c:v>93.1</c:v>
                </c:pt>
                <c:pt idx="932">
                  <c:v>93.2</c:v>
                </c:pt>
                <c:pt idx="933">
                  <c:v>93.3</c:v>
                </c:pt>
                <c:pt idx="934">
                  <c:v>93.4</c:v>
                </c:pt>
                <c:pt idx="935">
                  <c:v>93.5</c:v>
                </c:pt>
                <c:pt idx="936">
                  <c:v>93.6</c:v>
                </c:pt>
                <c:pt idx="937">
                  <c:v>93.7</c:v>
                </c:pt>
                <c:pt idx="938">
                  <c:v>93.8</c:v>
                </c:pt>
                <c:pt idx="939">
                  <c:v>93.9</c:v>
                </c:pt>
                <c:pt idx="940">
                  <c:v>94</c:v>
                </c:pt>
                <c:pt idx="941">
                  <c:v>94.1</c:v>
                </c:pt>
                <c:pt idx="942">
                  <c:v>94.2</c:v>
                </c:pt>
                <c:pt idx="943">
                  <c:v>94.3</c:v>
                </c:pt>
                <c:pt idx="944">
                  <c:v>94.4</c:v>
                </c:pt>
                <c:pt idx="945">
                  <c:v>94.5</c:v>
                </c:pt>
                <c:pt idx="946">
                  <c:v>94.6</c:v>
                </c:pt>
                <c:pt idx="947">
                  <c:v>94.7</c:v>
                </c:pt>
                <c:pt idx="948">
                  <c:v>94.8</c:v>
                </c:pt>
                <c:pt idx="949">
                  <c:v>94.9</c:v>
                </c:pt>
                <c:pt idx="950">
                  <c:v>95</c:v>
                </c:pt>
                <c:pt idx="951">
                  <c:v>95.1</c:v>
                </c:pt>
                <c:pt idx="952">
                  <c:v>95.2</c:v>
                </c:pt>
                <c:pt idx="953">
                  <c:v>95.3</c:v>
                </c:pt>
                <c:pt idx="954">
                  <c:v>95.4</c:v>
                </c:pt>
                <c:pt idx="955">
                  <c:v>95.5</c:v>
                </c:pt>
                <c:pt idx="956">
                  <c:v>95.6</c:v>
                </c:pt>
                <c:pt idx="957">
                  <c:v>95.7</c:v>
                </c:pt>
                <c:pt idx="958">
                  <c:v>95.8</c:v>
                </c:pt>
                <c:pt idx="959">
                  <c:v>95.9</c:v>
                </c:pt>
                <c:pt idx="960">
                  <c:v>96</c:v>
                </c:pt>
                <c:pt idx="961">
                  <c:v>96.1</c:v>
                </c:pt>
                <c:pt idx="962">
                  <c:v>96.2</c:v>
                </c:pt>
                <c:pt idx="963">
                  <c:v>96.3</c:v>
                </c:pt>
                <c:pt idx="964">
                  <c:v>96.4</c:v>
                </c:pt>
                <c:pt idx="965">
                  <c:v>96.5</c:v>
                </c:pt>
                <c:pt idx="966">
                  <c:v>96.6</c:v>
                </c:pt>
                <c:pt idx="967">
                  <c:v>96.7</c:v>
                </c:pt>
                <c:pt idx="968">
                  <c:v>96.8</c:v>
                </c:pt>
                <c:pt idx="969">
                  <c:v>96.9</c:v>
                </c:pt>
                <c:pt idx="970">
                  <c:v>97</c:v>
                </c:pt>
                <c:pt idx="971">
                  <c:v>97.1</c:v>
                </c:pt>
                <c:pt idx="972">
                  <c:v>97.2</c:v>
                </c:pt>
                <c:pt idx="973">
                  <c:v>97.3</c:v>
                </c:pt>
                <c:pt idx="974">
                  <c:v>97.4</c:v>
                </c:pt>
                <c:pt idx="975">
                  <c:v>97.5</c:v>
                </c:pt>
                <c:pt idx="976">
                  <c:v>97.6</c:v>
                </c:pt>
                <c:pt idx="977">
                  <c:v>97.7</c:v>
                </c:pt>
                <c:pt idx="978">
                  <c:v>97.8</c:v>
                </c:pt>
                <c:pt idx="979">
                  <c:v>97.9</c:v>
                </c:pt>
                <c:pt idx="980">
                  <c:v>98</c:v>
                </c:pt>
                <c:pt idx="981">
                  <c:v>98.1</c:v>
                </c:pt>
                <c:pt idx="982">
                  <c:v>98.2</c:v>
                </c:pt>
                <c:pt idx="983">
                  <c:v>98.3</c:v>
                </c:pt>
                <c:pt idx="984">
                  <c:v>98.4</c:v>
                </c:pt>
                <c:pt idx="985">
                  <c:v>98.5</c:v>
                </c:pt>
                <c:pt idx="986">
                  <c:v>98.6</c:v>
                </c:pt>
                <c:pt idx="987">
                  <c:v>98.7</c:v>
                </c:pt>
                <c:pt idx="988">
                  <c:v>98.8</c:v>
                </c:pt>
                <c:pt idx="989">
                  <c:v>98.9</c:v>
                </c:pt>
                <c:pt idx="990">
                  <c:v>99</c:v>
                </c:pt>
                <c:pt idx="991">
                  <c:v>99.1</c:v>
                </c:pt>
                <c:pt idx="992">
                  <c:v>99.2</c:v>
                </c:pt>
                <c:pt idx="993">
                  <c:v>99.3</c:v>
                </c:pt>
                <c:pt idx="994">
                  <c:v>99.4</c:v>
                </c:pt>
                <c:pt idx="995">
                  <c:v>99.5</c:v>
                </c:pt>
                <c:pt idx="996">
                  <c:v>99.6</c:v>
                </c:pt>
                <c:pt idx="997">
                  <c:v>99.7</c:v>
                </c:pt>
                <c:pt idx="998">
                  <c:v>99.8</c:v>
                </c:pt>
                <c:pt idx="999">
                  <c:v>99.9</c:v>
                </c:pt>
                <c:pt idx="1000">
                  <c:v>100</c:v>
                </c:pt>
                <c:pt idx="1001">
                  <c:v>100.1</c:v>
                </c:pt>
                <c:pt idx="1002">
                  <c:v>100.2</c:v>
                </c:pt>
                <c:pt idx="1003">
                  <c:v>100.3</c:v>
                </c:pt>
                <c:pt idx="1004">
                  <c:v>100.4</c:v>
                </c:pt>
                <c:pt idx="1005">
                  <c:v>100.5</c:v>
                </c:pt>
                <c:pt idx="1006">
                  <c:v>100.6</c:v>
                </c:pt>
                <c:pt idx="1007">
                  <c:v>100.7</c:v>
                </c:pt>
                <c:pt idx="1008">
                  <c:v>100.8</c:v>
                </c:pt>
                <c:pt idx="1009">
                  <c:v>100.9</c:v>
                </c:pt>
                <c:pt idx="1010">
                  <c:v>101</c:v>
                </c:pt>
                <c:pt idx="1011">
                  <c:v>101.1</c:v>
                </c:pt>
                <c:pt idx="1012">
                  <c:v>101.2</c:v>
                </c:pt>
                <c:pt idx="1013">
                  <c:v>101.3</c:v>
                </c:pt>
                <c:pt idx="1014">
                  <c:v>101.4</c:v>
                </c:pt>
                <c:pt idx="1015">
                  <c:v>101.5</c:v>
                </c:pt>
                <c:pt idx="1016">
                  <c:v>101.6</c:v>
                </c:pt>
                <c:pt idx="1017">
                  <c:v>101.7</c:v>
                </c:pt>
                <c:pt idx="1018">
                  <c:v>101.8</c:v>
                </c:pt>
                <c:pt idx="1019">
                  <c:v>101.9</c:v>
                </c:pt>
                <c:pt idx="1020">
                  <c:v>102</c:v>
                </c:pt>
                <c:pt idx="1021">
                  <c:v>102.1</c:v>
                </c:pt>
                <c:pt idx="1022">
                  <c:v>102.2</c:v>
                </c:pt>
                <c:pt idx="1023">
                  <c:v>102.3</c:v>
                </c:pt>
                <c:pt idx="1024">
                  <c:v>102.4</c:v>
                </c:pt>
                <c:pt idx="1025">
                  <c:v>102.5</c:v>
                </c:pt>
                <c:pt idx="1026">
                  <c:v>102.6</c:v>
                </c:pt>
                <c:pt idx="1027">
                  <c:v>102.7</c:v>
                </c:pt>
                <c:pt idx="1028">
                  <c:v>102.8</c:v>
                </c:pt>
                <c:pt idx="1029">
                  <c:v>102.9</c:v>
                </c:pt>
                <c:pt idx="1030">
                  <c:v>103</c:v>
                </c:pt>
                <c:pt idx="1031">
                  <c:v>103.1</c:v>
                </c:pt>
                <c:pt idx="1032">
                  <c:v>103.2</c:v>
                </c:pt>
                <c:pt idx="1033">
                  <c:v>103.3</c:v>
                </c:pt>
                <c:pt idx="1034">
                  <c:v>103.4</c:v>
                </c:pt>
                <c:pt idx="1035">
                  <c:v>103.5</c:v>
                </c:pt>
                <c:pt idx="1036">
                  <c:v>103.6</c:v>
                </c:pt>
                <c:pt idx="1037">
                  <c:v>103.7</c:v>
                </c:pt>
                <c:pt idx="1038">
                  <c:v>103.8</c:v>
                </c:pt>
                <c:pt idx="1039">
                  <c:v>103.9</c:v>
                </c:pt>
                <c:pt idx="1040">
                  <c:v>104</c:v>
                </c:pt>
                <c:pt idx="1041">
                  <c:v>104.1</c:v>
                </c:pt>
                <c:pt idx="1042">
                  <c:v>104.2</c:v>
                </c:pt>
                <c:pt idx="1043">
                  <c:v>104.3</c:v>
                </c:pt>
                <c:pt idx="1044">
                  <c:v>104.4</c:v>
                </c:pt>
                <c:pt idx="1045">
                  <c:v>104.5</c:v>
                </c:pt>
                <c:pt idx="1046">
                  <c:v>104.6</c:v>
                </c:pt>
                <c:pt idx="1047">
                  <c:v>104.7</c:v>
                </c:pt>
                <c:pt idx="1048">
                  <c:v>104.8</c:v>
                </c:pt>
                <c:pt idx="1049">
                  <c:v>104.9</c:v>
                </c:pt>
                <c:pt idx="1050">
                  <c:v>105</c:v>
                </c:pt>
                <c:pt idx="1051">
                  <c:v>105.1</c:v>
                </c:pt>
                <c:pt idx="1052">
                  <c:v>105.2</c:v>
                </c:pt>
                <c:pt idx="1053">
                  <c:v>105.3</c:v>
                </c:pt>
                <c:pt idx="1054">
                  <c:v>105.4</c:v>
                </c:pt>
                <c:pt idx="1055">
                  <c:v>105.5</c:v>
                </c:pt>
                <c:pt idx="1056">
                  <c:v>105.6</c:v>
                </c:pt>
                <c:pt idx="1057">
                  <c:v>105.7</c:v>
                </c:pt>
                <c:pt idx="1058">
                  <c:v>105.8</c:v>
                </c:pt>
                <c:pt idx="1059">
                  <c:v>105.9</c:v>
                </c:pt>
                <c:pt idx="1060">
                  <c:v>106</c:v>
                </c:pt>
                <c:pt idx="1061">
                  <c:v>106.1</c:v>
                </c:pt>
                <c:pt idx="1062">
                  <c:v>106.2</c:v>
                </c:pt>
                <c:pt idx="1063">
                  <c:v>106.3</c:v>
                </c:pt>
                <c:pt idx="1064">
                  <c:v>106.4</c:v>
                </c:pt>
                <c:pt idx="1065">
                  <c:v>106.5</c:v>
                </c:pt>
                <c:pt idx="1066">
                  <c:v>106.6</c:v>
                </c:pt>
                <c:pt idx="1067">
                  <c:v>106.7</c:v>
                </c:pt>
                <c:pt idx="1068">
                  <c:v>106.8</c:v>
                </c:pt>
                <c:pt idx="1069">
                  <c:v>106.9</c:v>
                </c:pt>
                <c:pt idx="1070">
                  <c:v>107</c:v>
                </c:pt>
                <c:pt idx="1071">
                  <c:v>107.1</c:v>
                </c:pt>
                <c:pt idx="1072">
                  <c:v>107.2</c:v>
                </c:pt>
                <c:pt idx="1073">
                  <c:v>107.3</c:v>
                </c:pt>
                <c:pt idx="1074">
                  <c:v>107.4</c:v>
                </c:pt>
                <c:pt idx="1075">
                  <c:v>107.5</c:v>
                </c:pt>
                <c:pt idx="1076">
                  <c:v>107.6</c:v>
                </c:pt>
                <c:pt idx="1077">
                  <c:v>107.7</c:v>
                </c:pt>
                <c:pt idx="1078">
                  <c:v>107.8</c:v>
                </c:pt>
                <c:pt idx="1079">
                  <c:v>107.9</c:v>
                </c:pt>
                <c:pt idx="1080">
                  <c:v>108</c:v>
                </c:pt>
                <c:pt idx="1081">
                  <c:v>108.1</c:v>
                </c:pt>
                <c:pt idx="1082">
                  <c:v>108.2</c:v>
                </c:pt>
                <c:pt idx="1083">
                  <c:v>108.3</c:v>
                </c:pt>
                <c:pt idx="1084">
                  <c:v>108.4</c:v>
                </c:pt>
                <c:pt idx="1085">
                  <c:v>108.5</c:v>
                </c:pt>
                <c:pt idx="1086">
                  <c:v>108.6</c:v>
                </c:pt>
                <c:pt idx="1087">
                  <c:v>108.7</c:v>
                </c:pt>
                <c:pt idx="1088">
                  <c:v>108.8</c:v>
                </c:pt>
                <c:pt idx="1089">
                  <c:v>108.9</c:v>
                </c:pt>
                <c:pt idx="1090">
                  <c:v>109</c:v>
                </c:pt>
                <c:pt idx="1091">
                  <c:v>109.1</c:v>
                </c:pt>
                <c:pt idx="1092">
                  <c:v>109.2</c:v>
                </c:pt>
                <c:pt idx="1093">
                  <c:v>109.3</c:v>
                </c:pt>
                <c:pt idx="1094">
                  <c:v>109.4</c:v>
                </c:pt>
                <c:pt idx="1095">
                  <c:v>109.5</c:v>
                </c:pt>
                <c:pt idx="1096">
                  <c:v>109.6</c:v>
                </c:pt>
                <c:pt idx="1097">
                  <c:v>109.7</c:v>
                </c:pt>
                <c:pt idx="1098">
                  <c:v>109.8</c:v>
                </c:pt>
                <c:pt idx="1099">
                  <c:v>109.9</c:v>
                </c:pt>
                <c:pt idx="1100">
                  <c:v>110</c:v>
                </c:pt>
                <c:pt idx="1101">
                  <c:v>110.1</c:v>
                </c:pt>
                <c:pt idx="1102">
                  <c:v>110.2</c:v>
                </c:pt>
                <c:pt idx="1103">
                  <c:v>110.3</c:v>
                </c:pt>
                <c:pt idx="1104">
                  <c:v>110.4</c:v>
                </c:pt>
                <c:pt idx="1105">
                  <c:v>110.5</c:v>
                </c:pt>
                <c:pt idx="1106">
                  <c:v>110.6</c:v>
                </c:pt>
                <c:pt idx="1107">
                  <c:v>110.7</c:v>
                </c:pt>
                <c:pt idx="1108">
                  <c:v>110.8</c:v>
                </c:pt>
                <c:pt idx="1109">
                  <c:v>110.9</c:v>
                </c:pt>
                <c:pt idx="1110">
                  <c:v>111</c:v>
                </c:pt>
                <c:pt idx="1111">
                  <c:v>111.1</c:v>
                </c:pt>
                <c:pt idx="1112">
                  <c:v>111.2</c:v>
                </c:pt>
                <c:pt idx="1113">
                  <c:v>111.3</c:v>
                </c:pt>
                <c:pt idx="1114">
                  <c:v>111.4</c:v>
                </c:pt>
                <c:pt idx="1115">
                  <c:v>111.5</c:v>
                </c:pt>
                <c:pt idx="1116">
                  <c:v>111.6</c:v>
                </c:pt>
                <c:pt idx="1117">
                  <c:v>111.7</c:v>
                </c:pt>
                <c:pt idx="1118">
                  <c:v>111.8</c:v>
                </c:pt>
                <c:pt idx="1119">
                  <c:v>111.9</c:v>
                </c:pt>
                <c:pt idx="1120">
                  <c:v>112</c:v>
                </c:pt>
                <c:pt idx="1121">
                  <c:v>112.1</c:v>
                </c:pt>
                <c:pt idx="1122">
                  <c:v>112.2</c:v>
                </c:pt>
                <c:pt idx="1123">
                  <c:v>112.3</c:v>
                </c:pt>
                <c:pt idx="1124">
                  <c:v>112.4</c:v>
                </c:pt>
                <c:pt idx="1125">
                  <c:v>112.5</c:v>
                </c:pt>
                <c:pt idx="1126">
                  <c:v>112.6</c:v>
                </c:pt>
                <c:pt idx="1127">
                  <c:v>112.7</c:v>
                </c:pt>
                <c:pt idx="1128">
                  <c:v>112.8</c:v>
                </c:pt>
                <c:pt idx="1129">
                  <c:v>112.9</c:v>
                </c:pt>
                <c:pt idx="1130">
                  <c:v>113</c:v>
                </c:pt>
                <c:pt idx="1131">
                  <c:v>113.1</c:v>
                </c:pt>
                <c:pt idx="1132">
                  <c:v>113.2</c:v>
                </c:pt>
                <c:pt idx="1133">
                  <c:v>113.3</c:v>
                </c:pt>
                <c:pt idx="1134">
                  <c:v>113.4</c:v>
                </c:pt>
                <c:pt idx="1135">
                  <c:v>113.5</c:v>
                </c:pt>
                <c:pt idx="1136">
                  <c:v>113.6</c:v>
                </c:pt>
                <c:pt idx="1137">
                  <c:v>113.7</c:v>
                </c:pt>
                <c:pt idx="1138">
                  <c:v>113.8</c:v>
                </c:pt>
                <c:pt idx="1139">
                  <c:v>113.9</c:v>
                </c:pt>
                <c:pt idx="1140">
                  <c:v>114</c:v>
                </c:pt>
                <c:pt idx="1141">
                  <c:v>114.1</c:v>
                </c:pt>
                <c:pt idx="1142">
                  <c:v>114.2</c:v>
                </c:pt>
                <c:pt idx="1143">
                  <c:v>114.3</c:v>
                </c:pt>
                <c:pt idx="1144">
                  <c:v>114.4</c:v>
                </c:pt>
                <c:pt idx="1145">
                  <c:v>114.5</c:v>
                </c:pt>
                <c:pt idx="1146">
                  <c:v>114.6</c:v>
                </c:pt>
                <c:pt idx="1147">
                  <c:v>114.7</c:v>
                </c:pt>
                <c:pt idx="1148">
                  <c:v>114.8</c:v>
                </c:pt>
                <c:pt idx="1149">
                  <c:v>114.9</c:v>
                </c:pt>
                <c:pt idx="1150">
                  <c:v>115</c:v>
                </c:pt>
                <c:pt idx="1151">
                  <c:v>115.1</c:v>
                </c:pt>
                <c:pt idx="1152">
                  <c:v>115.2</c:v>
                </c:pt>
                <c:pt idx="1153">
                  <c:v>115.3</c:v>
                </c:pt>
                <c:pt idx="1154">
                  <c:v>115.4</c:v>
                </c:pt>
                <c:pt idx="1155">
                  <c:v>115.5</c:v>
                </c:pt>
                <c:pt idx="1156">
                  <c:v>115.6</c:v>
                </c:pt>
                <c:pt idx="1157">
                  <c:v>115.7</c:v>
                </c:pt>
                <c:pt idx="1158">
                  <c:v>115.8</c:v>
                </c:pt>
                <c:pt idx="1159">
                  <c:v>115.9</c:v>
                </c:pt>
                <c:pt idx="1160">
                  <c:v>116</c:v>
                </c:pt>
                <c:pt idx="1161">
                  <c:v>116.1</c:v>
                </c:pt>
                <c:pt idx="1162">
                  <c:v>116.2</c:v>
                </c:pt>
                <c:pt idx="1163">
                  <c:v>116.3</c:v>
                </c:pt>
                <c:pt idx="1164">
                  <c:v>116.4</c:v>
                </c:pt>
                <c:pt idx="1165">
                  <c:v>116.5</c:v>
                </c:pt>
                <c:pt idx="1166">
                  <c:v>116.6</c:v>
                </c:pt>
                <c:pt idx="1167">
                  <c:v>116.7</c:v>
                </c:pt>
                <c:pt idx="1168">
                  <c:v>116.8</c:v>
                </c:pt>
                <c:pt idx="1169">
                  <c:v>116.9</c:v>
                </c:pt>
                <c:pt idx="1170">
                  <c:v>117</c:v>
                </c:pt>
                <c:pt idx="1171">
                  <c:v>117.1</c:v>
                </c:pt>
                <c:pt idx="1172">
                  <c:v>117.2</c:v>
                </c:pt>
                <c:pt idx="1173">
                  <c:v>117.3</c:v>
                </c:pt>
                <c:pt idx="1174">
                  <c:v>117.4</c:v>
                </c:pt>
                <c:pt idx="1175">
                  <c:v>117.5</c:v>
                </c:pt>
                <c:pt idx="1176">
                  <c:v>117.6</c:v>
                </c:pt>
                <c:pt idx="1177">
                  <c:v>117.7</c:v>
                </c:pt>
                <c:pt idx="1178">
                  <c:v>117.8</c:v>
                </c:pt>
                <c:pt idx="1179">
                  <c:v>117.9</c:v>
                </c:pt>
                <c:pt idx="1180">
                  <c:v>118</c:v>
                </c:pt>
                <c:pt idx="1181">
                  <c:v>118.1</c:v>
                </c:pt>
                <c:pt idx="1182">
                  <c:v>118.2</c:v>
                </c:pt>
                <c:pt idx="1183">
                  <c:v>118.3</c:v>
                </c:pt>
                <c:pt idx="1184">
                  <c:v>118.4</c:v>
                </c:pt>
                <c:pt idx="1185">
                  <c:v>118.5</c:v>
                </c:pt>
                <c:pt idx="1186">
                  <c:v>118.6</c:v>
                </c:pt>
                <c:pt idx="1187">
                  <c:v>118.7</c:v>
                </c:pt>
                <c:pt idx="1188">
                  <c:v>118.8</c:v>
                </c:pt>
                <c:pt idx="1189">
                  <c:v>118.9</c:v>
                </c:pt>
                <c:pt idx="1190">
                  <c:v>119</c:v>
                </c:pt>
                <c:pt idx="1191">
                  <c:v>119.1</c:v>
                </c:pt>
                <c:pt idx="1192">
                  <c:v>119.2</c:v>
                </c:pt>
                <c:pt idx="1193">
                  <c:v>119.3</c:v>
                </c:pt>
                <c:pt idx="1194">
                  <c:v>119.4</c:v>
                </c:pt>
                <c:pt idx="1195">
                  <c:v>119.5</c:v>
                </c:pt>
                <c:pt idx="1196">
                  <c:v>119.6</c:v>
                </c:pt>
                <c:pt idx="1197">
                  <c:v>119.7</c:v>
                </c:pt>
                <c:pt idx="1198">
                  <c:v>119.8</c:v>
                </c:pt>
                <c:pt idx="1199">
                  <c:v>119.9</c:v>
                </c:pt>
                <c:pt idx="1200">
                  <c:v>120</c:v>
                </c:pt>
              </c:numCache>
            </c:numRef>
          </c:xVal>
          <c:yVal>
            <c:numRef>
              <c:f>'Result_20250113_EXP2'!$C$4:$C$1204</c:f>
              <c:numCache>
                <c:formatCode>0.0</c:formatCode>
                <c:ptCount val="1201"/>
                <c:pt idx="0">
                  <c:v>72.753178126750399</c:v>
                </c:pt>
                <c:pt idx="1">
                  <c:v>72.027890909059593</c:v>
                </c:pt>
                <c:pt idx="2">
                  <c:v>72.079263624471906</c:v>
                </c:pt>
                <c:pt idx="3">
                  <c:v>71.823054646951405</c:v>
                </c:pt>
                <c:pt idx="4">
                  <c:v>71.670109148051495</c:v>
                </c:pt>
                <c:pt idx="5">
                  <c:v>71.772008223469996</c:v>
                </c:pt>
                <c:pt idx="6">
                  <c:v>71.721026456690595</c:v>
                </c:pt>
                <c:pt idx="7">
                  <c:v>71.517741998032406</c:v>
                </c:pt>
                <c:pt idx="8">
                  <c:v>71.3659479038174</c:v>
                </c:pt>
                <c:pt idx="9">
                  <c:v>71.164438175256095</c:v>
                </c:pt>
                <c:pt idx="10">
                  <c:v>70.814188620778395</c:v>
                </c:pt>
                <c:pt idx="11">
                  <c:v>70.665000741379899</c:v>
                </c:pt>
                <c:pt idx="12">
                  <c:v>70.417561416655005</c:v>
                </c:pt>
                <c:pt idx="13">
                  <c:v>70.220683472711201</c:v>
                </c:pt>
                <c:pt idx="14">
                  <c:v>70.122598450879806</c:v>
                </c:pt>
                <c:pt idx="15">
                  <c:v>69.927129345565007</c:v>
                </c:pt>
                <c:pt idx="16">
                  <c:v>69.781135427389202</c:v>
                </c:pt>
                <c:pt idx="17">
                  <c:v>69.587278716494396</c:v>
                </c:pt>
                <c:pt idx="18">
                  <c:v>69.346231499563004</c:v>
                </c:pt>
                <c:pt idx="19">
                  <c:v>69.154399861802005</c:v>
                </c:pt>
                <c:pt idx="20">
                  <c:v>69.011106262343205</c:v>
                </c:pt>
                <c:pt idx="21">
                  <c:v>68.820813474679397</c:v>
                </c:pt>
                <c:pt idx="22">
                  <c:v>68.678662405432206</c:v>
                </c:pt>
                <c:pt idx="23">
                  <c:v>68.536993996853198</c:v>
                </c:pt>
                <c:pt idx="24">
                  <c:v>68.3488464661893</c:v>
                </c:pt>
                <c:pt idx="25">
                  <c:v>68.208288302604799</c:v>
                </c:pt>
                <c:pt idx="26">
                  <c:v>68.068199231440502</c:v>
                </c:pt>
                <c:pt idx="27">
                  <c:v>67.882136649425107</c:v>
                </c:pt>
                <c:pt idx="28">
                  <c:v>67.789412536687806</c:v>
                </c:pt>
                <c:pt idx="29">
                  <c:v>67.558489000916495</c:v>
                </c:pt>
                <c:pt idx="30">
                  <c:v>67.374652935159503</c:v>
                </c:pt>
                <c:pt idx="31">
                  <c:v>67.145971704469005</c:v>
                </c:pt>
                <c:pt idx="32">
                  <c:v>67.054842227971704</c:v>
                </c:pt>
                <c:pt idx="33">
                  <c:v>66.873165359337605</c:v>
                </c:pt>
                <c:pt idx="34">
                  <c:v>66.737412832626603</c:v>
                </c:pt>
                <c:pt idx="35">
                  <c:v>66.512110237560293</c:v>
                </c:pt>
                <c:pt idx="36">
                  <c:v>66.467191290954304</c:v>
                </c:pt>
                <c:pt idx="37">
                  <c:v>66.287983130877294</c:v>
                </c:pt>
                <c:pt idx="38">
                  <c:v>66.198657848086896</c:v>
                </c:pt>
                <c:pt idx="39">
                  <c:v>66.020559846298099</c:v>
                </c:pt>
                <c:pt idx="40">
                  <c:v>65.887465923312106</c:v>
                </c:pt>
                <c:pt idx="41">
                  <c:v>65.754779379379301</c:v>
                </c:pt>
                <c:pt idx="42">
                  <c:v>65.666546383683098</c:v>
                </c:pt>
                <c:pt idx="43">
                  <c:v>65.490615342136806</c:v>
                </c:pt>
                <c:pt idx="44">
                  <c:v>65.446743334169298</c:v>
                </c:pt>
                <c:pt idx="45">
                  <c:v>65.184432532648799</c:v>
                </c:pt>
                <c:pt idx="46">
                  <c:v>65.097343754099299</c:v>
                </c:pt>
                <c:pt idx="47">
                  <c:v>64.923682902716493</c:v>
                </c:pt>
                <c:pt idx="48">
                  <c:v>64.750704937210898</c:v>
                </c:pt>
                <c:pt idx="49">
                  <c:v>64.621415285618994</c:v>
                </c:pt>
                <c:pt idx="50">
                  <c:v>64.449615160335597</c:v>
                </c:pt>
                <c:pt idx="51">
                  <c:v>64.406769054777399</c:v>
                </c:pt>
                <c:pt idx="52">
                  <c:v>64.278478422668599</c:v>
                </c:pt>
                <c:pt idx="53">
                  <c:v>64.065479875833503</c:v>
                </c:pt>
                <c:pt idx="54">
                  <c:v>63.895810650187101</c:v>
                </c:pt>
                <c:pt idx="55">
                  <c:v>63.768979935798498</c:v>
                </c:pt>
                <c:pt idx="56">
                  <c:v>63.6846251465021</c:v>
                </c:pt>
                <c:pt idx="57">
                  <c:v>63.558389442805698</c:v>
                </c:pt>
                <c:pt idx="58">
                  <c:v>63.432507078015497</c:v>
                </c:pt>
                <c:pt idx="59">
                  <c:v>63.3487804581737</c:v>
                </c:pt>
                <c:pt idx="60">
                  <c:v>63.265208871676201</c:v>
                </c:pt>
                <c:pt idx="61">
                  <c:v>63.098527632653997</c:v>
                </c:pt>
                <c:pt idx="62">
                  <c:v>62.891034135792097</c:v>
                </c:pt>
                <c:pt idx="63">
                  <c:v>62.766991022070897</c:v>
                </c:pt>
                <c:pt idx="64">
                  <c:v>62.684482762807299</c:v>
                </c:pt>
                <c:pt idx="65">
                  <c:v>62.560999206851598</c:v>
                </c:pt>
                <c:pt idx="66">
                  <c:v>62.478861630294098</c:v>
                </c:pt>
                <c:pt idx="67">
                  <c:v>62.396871019810398</c:v>
                </c:pt>
                <c:pt idx="68">
                  <c:v>62.274159049031297</c:v>
                </c:pt>
                <c:pt idx="69">
                  <c:v>62.151773613365997</c:v>
                </c:pt>
                <c:pt idx="70">
                  <c:v>61.9890967420084</c:v>
                </c:pt>
                <c:pt idx="71">
                  <c:v>61.9890967420084</c:v>
                </c:pt>
                <c:pt idx="72">
                  <c:v>61.826990275978901</c:v>
                </c:pt>
                <c:pt idx="73">
                  <c:v>61.786552119003701</c:v>
                </c:pt>
                <c:pt idx="74">
                  <c:v>61.625150691751998</c:v>
                </c:pt>
                <c:pt idx="75">
                  <c:v>61.464307009262001</c:v>
                </c:pt>
                <c:pt idx="76">
                  <c:v>61.384092597389099</c:v>
                </c:pt>
                <c:pt idx="77">
                  <c:v>61.2640283457309</c:v>
                </c:pt>
                <c:pt idx="78">
                  <c:v>61.104419545330302</c:v>
                </c:pt>
                <c:pt idx="79">
                  <c:v>61.0646019415152</c:v>
                </c:pt>
                <c:pt idx="80">
                  <c:v>60.866017351763702</c:v>
                </c:pt>
                <c:pt idx="81">
                  <c:v>60.826400543891097</c:v>
                </c:pt>
                <c:pt idx="82">
                  <c:v>60.747266384792297</c:v>
                </c:pt>
                <c:pt idx="83">
                  <c:v>60.589393627446903</c:v>
                </c:pt>
                <c:pt idx="84">
                  <c:v>60.471332645924697</c:v>
                </c:pt>
                <c:pt idx="85">
                  <c:v>60.432044005530599</c:v>
                </c:pt>
                <c:pt idx="86">
                  <c:v>60.236084904806802</c:v>
                </c:pt>
                <c:pt idx="87">
                  <c:v>60.157925718396598</c:v>
                </c:pt>
                <c:pt idx="88">
                  <c:v>60.001988713600298</c:v>
                </c:pt>
                <c:pt idx="89">
                  <c:v>60.001988713600298</c:v>
                </c:pt>
                <c:pt idx="90">
                  <c:v>59.846556113123803</c:v>
                </c:pt>
                <c:pt idx="91">
                  <c:v>59.769027446017198</c:v>
                </c:pt>
                <c:pt idx="92">
                  <c:v>59.614342373097003</c:v>
                </c:pt>
                <c:pt idx="93">
                  <c:v>59.4986519536955</c:v>
                </c:pt>
                <c:pt idx="94">
                  <c:v>59.421677893724301</c:v>
                </c:pt>
                <c:pt idx="95">
                  <c:v>59.306444670810997</c:v>
                </c:pt>
                <c:pt idx="96">
                  <c:v>59.229773586836899</c:v>
                </c:pt>
                <c:pt idx="97">
                  <c:v>59.0767913825226</c:v>
                </c:pt>
                <c:pt idx="98">
                  <c:v>59.000479119760897</c:v>
                </c:pt>
                <c:pt idx="99">
                  <c:v>58.9242853272549</c:v>
                </c:pt>
                <c:pt idx="100">
                  <c:v>58.772250904937998</c:v>
                </c:pt>
                <c:pt idx="101">
                  <c:v>58.734315467813801</c:v>
                </c:pt>
                <c:pt idx="102">
                  <c:v>58.6206836522421</c:v>
                </c:pt>
                <c:pt idx="103">
                  <c:v>58.507312137107498</c:v>
                </c:pt>
                <c:pt idx="104">
                  <c:v>58.394199080224702</c:v>
                </c:pt>
                <c:pt idx="105">
                  <c:v>58.3189330610616</c:v>
                </c:pt>
                <c:pt idx="106">
                  <c:v>58.281342655364703</c:v>
                </c:pt>
                <c:pt idx="107">
                  <c:v>58.131263500632301</c:v>
                </c:pt>
                <c:pt idx="108">
                  <c:v>58.056392475418697</c:v>
                </c:pt>
                <c:pt idx="109">
                  <c:v>57.9069848967452</c:v>
                </c:pt>
                <c:pt idx="110">
                  <c:v>57.869702302785498</c:v>
                </c:pt>
                <c:pt idx="111">
                  <c:v>57.683701900079697</c:v>
                </c:pt>
                <c:pt idx="112">
                  <c:v>57.572429402765501</c:v>
                </c:pt>
                <c:pt idx="113">
                  <c:v>57.498383237145902</c:v>
                </c:pt>
                <c:pt idx="114">
                  <c:v>57.424444881848203</c:v>
                </c:pt>
                <c:pt idx="115">
                  <c:v>57.350613835124797</c:v>
                </c:pt>
                <c:pt idx="116">
                  <c:v>57.203271674405599</c:v>
                </c:pt>
                <c:pt idx="117">
                  <c:v>57.093043048143798</c:v>
                </c:pt>
                <c:pt idx="118">
                  <c:v>57.093043048143798</c:v>
                </c:pt>
                <c:pt idx="119">
                  <c:v>56.983050863947902</c:v>
                </c:pt>
                <c:pt idx="120">
                  <c:v>56.909853287406897</c:v>
                </c:pt>
                <c:pt idx="121">
                  <c:v>56.836759584464602</c:v>
                </c:pt>
                <c:pt idx="122">
                  <c:v>56.727312743912897</c:v>
                </c:pt>
                <c:pt idx="123">
                  <c:v>56.654476631004798</c:v>
                </c:pt>
                <c:pt idx="124">
                  <c:v>56.545413949337402</c:v>
                </c:pt>
                <c:pt idx="125">
                  <c:v>56.472832467682203</c:v>
                </c:pt>
                <c:pt idx="126">
                  <c:v>56.364149536916798</c:v>
                </c:pt>
                <c:pt idx="127">
                  <c:v>56.255692365668899</c:v>
                </c:pt>
                <c:pt idx="128">
                  <c:v>56.147459401169101</c:v>
                </c:pt>
                <c:pt idx="129">
                  <c:v>56.075427889674401</c:v>
                </c:pt>
                <c:pt idx="130">
                  <c:v>56.039449103157096</c:v>
                </c:pt>
                <c:pt idx="131">
                  <c:v>55.931659943735802</c:v>
                </c:pt>
                <c:pt idx="132">
                  <c:v>55.824090407228702</c:v>
                </c:pt>
                <c:pt idx="133">
                  <c:v>55.752498652610598</c:v>
                </c:pt>
                <c:pt idx="134">
                  <c:v>55.645291818868401</c:v>
                </c:pt>
                <c:pt idx="135">
                  <c:v>55.573940487362499</c:v>
                </c:pt>
                <c:pt idx="136">
                  <c:v>55.502684558781702</c:v>
                </c:pt>
                <c:pt idx="137">
                  <c:v>55.431523598682404</c:v>
                </c:pt>
                <c:pt idx="138">
                  <c:v>55.395978596673203</c:v>
                </c:pt>
                <c:pt idx="139">
                  <c:v>55.254033855016203</c:v>
                </c:pt>
                <c:pt idx="140">
                  <c:v>55.112462978604199</c:v>
                </c:pt>
                <c:pt idx="141">
                  <c:v>55.041816680416098</c:v>
                </c:pt>
                <c:pt idx="142">
                  <c:v>54.936019976298098</c:v>
                </c:pt>
                <c:pt idx="143">
                  <c:v>54.830429313076799</c:v>
                </c:pt>
                <c:pt idx="144">
                  <c:v>54.760149314281797</c:v>
                </c:pt>
                <c:pt idx="145">
                  <c:v>54.689959856597604</c:v>
                </c:pt>
                <c:pt idx="146">
                  <c:v>54.689959856597604</c:v>
                </c:pt>
                <c:pt idx="147">
                  <c:v>54.549850929590797</c:v>
                </c:pt>
                <c:pt idx="148">
                  <c:v>54.514879649081401</c:v>
                </c:pt>
                <c:pt idx="149">
                  <c:v>54.410099282895303</c:v>
                </c:pt>
                <c:pt idx="150">
                  <c:v>54.375216818648603</c:v>
                </c:pt>
                <c:pt idx="151">
                  <c:v>54.305518077072698</c:v>
                </c:pt>
                <c:pt idx="152">
                  <c:v>54.201134686739401</c:v>
                </c:pt>
                <c:pt idx="153">
                  <c:v>54.0969477771607</c:v>
                </c:pt>
                <c:pt idx="154">
                  <c:v>53.992956023628302</c:v>
                </c:pt>
                <c:pt idx="155">
                  <c:v>53.992956023628302</c:v>
                </c:pt>
                <c:pt idx="156">
                  <c:v>53.854601657255898</c:v>
                </c:pt>
                <c:pt idx="157">
                  <c:v>53.785552735333702</c:v>
                </c:pt>
                <c:pt idx="158">
                  <c:v>53.716588809201397</c:v>
                </c:pt>
                <c:pt idx="159">
                  <c:v>53.613301453269898</c:v>
                </c:pt>
                <c:pt idx="160">
                  <c:v>53.613301453269898</c:v>
                </c:pt>
                <c:pt idx="161">
                  <c:v>53.510203200743</c:v>
                </c:pt>
                <c:pt idx="162">
                  <c:v>53.407292781661702</c:v>
                </c:pt>
                <c:pt idx="163">
                  <c:v>53.338789564598599</c:v>
                </c:pt>
                <c:pt idx="164">
                  <c:v>53.304568935376103</c:v>
                </c:pt>
                <c:pt idx="165">
                  <c:v>53.2361894043663</c:v>
                </c:pt>
                <c:pt idx="166">
                  <c:v>53.1678918696688</c:v>
                </c:pt>
                <c:pt idx="167">
                  <c:v>53.099675964523499</c:v>
                </c:pt>
                <c:pt idx="168">
                  <c:v>52.9294909400436</c:v>
                </c:pt>
                <c:pt idx="169">
                  <c:v>52.861557875564998</c:v>
                </c:pt>
                <c:pt idx="170">
                  <c:v>52.861557875564998</c:v>
                </c:pt>
                <c:pt idx="171">
                  <c:v>52.725931392070002</c:v>
                </c:pt>
                <c:pt idx="172">
                  <c:v>52.658237260414197</c:v>
                </c:pt>
                <c:pt idx="173">
                  <c:v>52.590622063218497</c:v>
                </c:pt>
                <c:pt idx="174">
                  <c:v>52.556843954946601</c:v>
                </c:pt>
                <c:pt idx="175">
                  <c:v>52.455627065471297</c:v>
                </c:pt>
                <c:pt idx="176">
                  <c:v>52.3882465657043</c:v>
                </c:pt>
                <c:pt idx="177">
                  <c:v>52.320943601942297</c:v>
                </c:pt>
                <c:pt idx="178">
                  <c:v>52.253717828675903</c:v>
                </c:pt>
                <c:pt idx="179">
                  <c:v>52.153023149133801</c:v>
                </c:pt>
                <c:pt idx="180">
                  <c:v>52.119496479672698</c:v>
                </c:pt>
                <c:pt idx="181">
                  <c:v>52.019030546935603</c:v>
                </c:pt>
                <c:pt idx="182">
                  <c:v>51.952147898338403</c:v>
                </c:pt>
                <c:pt idx="183">
                  <c:v>51.918734839579599</c:v>
                </c:pt>
                <c:pt idx="184">
                  <c:v>51.818608222376596</c:v>
                </c:pt>
                <c:pt idx="185">
                  <c:v>51.751950526162503</c:v>
                </c:pt>
                <c:pt idx="186">
                  <c:v>51.652103224422298</c:v>
                </c:pt>
                <c:pt idx="187">
                  <c:v>51.6188577566598</c:v>
                </c:pt>
                <c:pt idx="188">
                  <c:v>51.552422023687697</c:v>
                </c:pt>
                <c:pt idx="189">
                  <c:v>51.519231676581903</c:v>
                </c:pt>
                <c:pt idx="190">
                  <c:v>51.452905817089302</c:v>
                </c:pt>
                <c:pt idx="191">
                  <c:v>51.320472300175098</c:v>
                </c:pt>
                <c:pt idx="192">
                  <c:v>51.254363996455602</c:v>
                </c:pt>
                <c:pt idx="193">
                  <c:v>51.254363996455602</c:v>
                </c:pt>
                <c:pt idx="194">
                  <c:v>51.155336206073301</c:v>
                </c:pt>
                <c:pt idx="195">
                  <c:v>51.089406990504202</c:v>
                </c:pt>
                <c:pt idx="196">
                  <c:v>51.089406990504202</c:v>
                </c:pt>
                <c:pt idx="197">
                  <c:v>50.892044552979698</c:v>
                </c:pt>
                <c:pt idx="198">
                  <c:v>50.924894229689301</c:v>
                </c:pt>
                <c:pt idx="199">
                  <c:v>50.826397761684703</c:v>
                </c:pt>
                <c:pt idx="200">
                  <c:v>50.7608207935614</c:v>
                </c:pt>
                <c:pt idx="201">
                  <c:v>50.695313338221403</c:v>
                </c:pt>
                <c:pt idx="202">
                  <c:v>50.629875086644503</c:v>
                </c:pt>
                <c:pt idx="203">
                  <c:v>50.629875086644503</c:v>
                </c:pt>
                <c:pt idx="204">
                  <c:v>50.466580208453202</c:v>
                </c:pt>
                <c:pt idx="205">
                  <c:v>50.433972484610699</c:v>
                </c:pt>
                <c:pt idx="206">
                  <c:v>50.368807984911697</c:v>
                </c:pt>
                <c:pt idx="207">
                  <c:v>50.271188039090198</c:v>
                </c:pt>
                <c:pt idx="208">
                  <c:v>50.238681721053197</c:v>
                </c:pt>
                <c:pt idx="209">
                  <c:v>50.173719356174402</c:v>
                </c:pt>
                <c:pt idx="210">
                  <c:v>50.108823771011302</c:v>
                </c:pt>
                <c:pt idx="211">
                  <c:v>49.979231752583601</c:v>
                </c:pt>
                <c:pt idx="212">
                  <c:v>49.979231752583601</c:v>
                </c:pt>
                <c:pt idx="213">
                  <c:v>49.946875022573799</c:v>
                </c:pt>
                <c:pt idx="214">
                  <c:v>49.785337185794198</c:v>
                </c:pt>
                <c:pt idx="215">
                  <c:v>49.753078525790499</c:v>
                </c:pt>
                <c:pt idx="216">
                  <c:v>49.688609822754401</c:v>
                </c:pt>
                <c:pt idx="217">
                  <c:v>49.656399707472303</c:v>
                </c:pt>
                <c:pt idx="218">
                  <c:v>49.592027769327601</c:v>
                </c:pt>
                <c:pt idx="219">
                  <c:v>49.592027769327601</c:v>
                </c:pt>
                <c:pt idx="220">
                  <c:v>49.463476059190597</c:v>
                </c:pt>
                <c:pt idx="221">
                  <c:v>49.3992957164591</c:v>
                </c:pt>
                <c:pt idx="222">
                  <c:v>49.367229298915902</c:v>
                </c:pt>
                <c:pt idx="223">
                  <c:v>49.303143794790302</c:v>
                </c:pt>
                <c:pt idx="224">
                  <c:v>49.175161125573197</c:v>
                </c:pt>
                <c:pt idx="225">
                  <c:v>49.175161125573197</c:v>
                </c:pt>
                <c:pt idx="226">
                  <c:v>49.111263400354098</c:v>
                </c:pt>
                <c:pt idx="227">
                  <c:v>49.047427709902799</c:v>
                </c:pt>
                <c:pt idx="228">
                  <c:v>49.015533041049999</c:v>
                </c:pt>
                <c:pt idx="229">
                  <c:v>48.919941325696897</c:v>
                </c:pt>
                <c:pt idx="230">
                  <c:v>48.8244873254854</c:v>
                </c:pt>
                <c:pt idx="231">
                  <c:v>48.792699769063397</c:v>
                </c:pt>
                <c:pt idx="232">
                  <c:v>48.792699769063397</c:v>
                </c:pt>
                <c:pt idx="233">
                  <c:v>48.665700854050201</c:v>
                </c:pt>
                <c:pt idx="234">
                  <c:v>48.633988783571901</c:v>
                </c:pt>
                <c:pt idx="235">
                  <c:v>48.6022917088859</c:v>
                </c:pt>
                <c:pt idx="236">
                  <c:v>48.538942412398796</c:v>
                </c:pt>
                <c:pt idx="237">
                  <c:v>48.475652696281401</c:v>
                </c:pt>
                <c:pt idx="238">
                  <c:v>48.4440300973097</c:v>
                </c:pt>
                <c:pt idx="239">
                  <c:v>48.380829251021503</c:v>
                </c:pt>
                <c:pt idx="240">
                  <c:v>48.317687319024699</c:v>
                </c:pt>
                <c:pt idx="241">
                  <c:v>48.223084306855696</c:v>
                </c:pt>
                <c:pt idx="242">
                  <c:v>48.191579140656202</c:v>
                </c:pt>
                <c:pt idx="243">
                  <c:v>48.065703458165203</c:v>
                </c:pt>
                <c:pt idx="244">
                  <c:v>48.034270620037397</c:v>
                </c:pt>
                <c:pt idx="245">
                  <c:v>47.971448015358099</c:v>
                </c:pt>
                <c:pt idx="246">
                  <c:v>47.908682623813597</c:v>
                </c:pt>
                <c:pt idx="247">
                  <c:v>47.877321302341201</c:v>
                </c:pt>
                <c:pt idx="248">
                  <c:v>47.845974187527503</c:v>
                </c:pt>
                <c:pt idx="249">
                  <c:v>47.783322449627597</c:v>
                </c:pt>
                <c:pt idx="250">
                  <c:v>47.720727154239299</c:v>
                </c:pt>
                <c:pt idx="251">
                  <c:v>47.689450592797201</c:v>
                </c:pt>
                <c:pt idx="252">
                  <c:v>47.658188046478301</c:v>
                </c:pt>
                <c:pt idx="253">
                  <c:v>47.564484181498003</c:v>
                </c:pt>
                <c:pt idx="254">
                  <c:v>47.439739989989299</c:v>
                </c:pt>
                <c:pt idx="255">
                  <c:v>47.439739989989299</c:v>
                </c:pt>
                <c:pt idx="256">
                  <c:v>47.3774505985782</c:v>
                </c:pt>
                <c:pt idx="257">
                  <c:v>47.315216010336599</c:v>
                </c:pt>
                <c:pt idx="258">
                  <c:v>47.284119189677199</c:v>
                </c:pt>
                <c:pt idx="259">
                  <c:v>47.221966340342497</c:v>
                </c:pt>
                <c:pt idx="260">
                  <c:v>47.128838583238696</c:v>
                </c:pt>
                <c:pt idx="261">
                  <c:v>47.097822945634</c:v>
                </c:pt>
                <c:pt idx="262">
                  <c:v>47.035831908647999</c:v>
                </c:pt>
                <c:pt idx="263">
                  <c:v>46.973894319034898</c:v>
                </c:pt>
                <c:pt idx="264">
                  <c:v>46.942945490859998</c:v>
                </c:pt>
                <c:pt idx="265">
                  <c:v>46.850178508783102</c:v>
                </c:pt>
                <c:pt idx="266">
                  <c:v>46.850178508783102</c:v>
                </c:pt>
                <c:pt idx="267">
                  <c:v>46.726673577615003</c:v>
                </c:pt>
                <c:pt idx="268">
                  <c:v>46.757530145897498</c:v>
                </c:pt>
                <c:pt idx="269">
                  <c:v>46.695830069021298</c:v>
                </c:pt>
                <c:pt idx="270">
                  <c:v>46.603377602569203</c:v>
                </c:pt>
                <c:pt idx="271">
                  <c:v>46.603377602569203</c:v>
                </c:pt>
                <c:pt idx="272">
                  <c:v>46.572586034200697</c:v>
                </c:pt>
                <c:pt idx="273">
                  <c:v>46.511041599919999</c:v>
                </c:pt>
                <c:pt idx="274">
                  <c:v>46.449548571616603</c:v>
                </c:pt>
                <c:pt idx="275">
                  <c:v>46.388106713286597</c:v>
                </c:pt>
                <c:pt idx="276">
                  <c:v>46.3267157897807</c:v>
                </c:pt>
                <c:pt idx="277">
                  <c:v>46.296039355334997</c:v>
                </c:pt>
                <c:pt idx="278">
                  <c:v>46.234724395016599</c:v>
                </c:pt>
                <c:pt idx="279">
                  <c:v>46.173459785352001</c:v>
                </c:pt>
                <c:pt idx="280">
                  <c:v>46.142846289419197</c:v>
                </c:pt>
                <c:pt idx="281">
                  <c:v>46.051080690004099</c:v>
                </c:pt>
                <c:pt idx="282">
                  <c:v>46.020517023512298</c:v>
                </c:pt>
                <c:pt idx="283">
                  <c:v>46.020517023512298</c:v>
                </c:pt>
                <c:pt idx="284">
                  <c:v>45.8983859246637</c:v>
                </c:pt>
                <c:pt idx="285">
                  <c:v>45.867883898656402</c:v>
                </c:pt>
                <c:pt idx="286">
                  <c:v>45.837394115077601</c:v>
                </c:pt>
                <c:pt idx="287">
                  <c:v>45.776451161500198</c:v>
                </c:pt>
                <c:pt idx="288">
                  <c:v>45.745997934773399</c:v>
                </c:pt>
                <c:pt idx="289">
                  <c:v>45.715556837018497</c:v>
                </c:pt>
                <c:pt idx="290">
                  <c:v>45.654710915512503</c:v>
                </c:pt>
                <c:pt idx="291">
                  <c:v>45.563532296132202</c:v>
                </c:pt>
                <c:pt idx="292">
                  <c:v>45.533163380880197</c:v>
                </c:pt>
                <c:pt idx="293">
                  <c:v>45.533163380880197</c:v>
                </c:pt>
                <c:pt idx="294">
                  <c:v>45.4724613194307</c:v>
                </c:pt>
                <c:pt idx="295">
                  <c:v>45.351199493252402</c:v>
                </c:pt>
                <c:pt idx="296">
                  <c:v>45.320913520019801</c:v>
                </c:pt>
                <c:pt idx="297">
                  <c:v>45.260376760070102</c:v>
                </c:pt>
                <c:pt idx="298">
                  <c:v>45.381497232125596</c:v>
                </c:pt>
                <c:pt idx="299">
                  <c:v>45.199886731934697</c:v>
                </c:pt>
                <c:pt idx="300">
                  <c:v>45.109238831724902</c:v>
                </c:pt>
                <c:pt idx="301">
                  <c:v>45.048864674025999</c:v>
                </c:pt>
                <c:pt idx="302">
                  <c:v>45.048864674025999</c:v>
                </c:pt>
                <c:pt idx="303">
                  <c:v>44.9885364828028</c:v>
                </c:pt>
                <c:pt idx="304">
                  <c:v>44.958389556773902</c:v>
                </c:pt>
                <c:pt idx="305">
                  <c:v>44.868017132447797</c:v>
                </c:pt>
                <c:pt idx="306">
                  <c:v>44.868017132447797</c:v>
                </c:pt>
                <c:pt idx="307">
                  <c:v>44.777746672892697</c:v>
                </c:pt>
                <c:pt idx="308">
                  <c:v>44.717622655675697</c:v>
                </c:pt>
                <c:pt idx="309">
                  <c:v>44.687577453575699</c:v>
                </c:pt>
                <c:pt idx="310">
                  <c:v>44.627520529104501</c:v>
                </c:pt>
                <c:pt idx="311">
                  <c:v>44.597508753549299</c:v>
                </c:pt>
                <c:pt idx="312">
                  <c:v>44.537518443165901</c:v>
                </c:pt>
                <c:pt idx="313">
                  <c:v>44.507539855414301</c:v>
                </c:pt>
                <c:pt idx="314">
                  <c:v>44.4176700452836</c:v>
                </c:pt>
                <c:pt idx="315">
                  <c:v>44.4176700452836</c:v>
                </c:pt>
                <c:pt idx="316">
                  <c:v>44.387735338576597</c:v>
                </c:pt>
                <c:pt idx="317">
                  <c:v>44.387735338576597</c:v>
                </c:pt>
                <c:pt idx="318">
                  <c:v>44.2681052960099</c:v>
                </c:pt>
                <c:pt idx="319">
                  <c:v>44.178496256762003</c:v>
                </c:pt>
                <c:pt idx="320">
                  <c:v>44.148648055967499</c:v>
                </c:pt>
                <c:pt idx="321">
                  <c:v>44.148648055967499</c:v>
                </c:pt>
                <c:pt idx="322">
                  <c:v>44.088983717398001</c:v>
                </c:pt>
                <c:pt idx="323">
                  <c:v>44.0591675279627</c:v>
                </c:pt>
                <c:pt idx="324">
                  <c:v>44.029361957388403</c:v>
                </c:pt>
                <c:pt idx="325">
                  <c:v>43.969782569951803</c:v>
                </c:pt>
                <c:pt idx="326">
                  <c:v>43.940008701755097</c:v>
                </c:pt>
                <c:pt idx="327">
                  <c:v>43.880492488371999</c:v>
                </c:pt>
                <c:pt idx="328">
                  <c:v>43.940008701755097</c:v>
                </c:pt>
                <c:pt idx="329">
                  <c:v>43.791296592926003</c:v>
                </c:pt>
                <c:pt idx="330">
                  <c:v>43.761585439184898</c:v>
                </c:pt>
                <c:pt idx="331">
                  <c:v>43.731884648835297</c:v>
                </c:pt>
                <c:pt idx="332">
                  <c:v>43.6725140570367</c:v>
                </c:pt>
                <c:pt idx="333">
                  <c:v>43.613184615374003</c:v>
                </c:pt>
                <c:pt idx="334">
                  <c:v>43.553896122313702</c:v>
                </c:pt>
                <c:pt idx="335">
                  <c:v>43.524267168699602</c:v>
                </c:pt>
                <c:pt idx="336">
                  <c:v>43.4650397220204</c:v>
                </c:pt>
                <c:pt idx="337">
                  <c:v>43.405852722807701</c:v>
                </c:pt>
                <c:pt idx="338">
                  <c:v>43.376274328669503</c:v>
                </c:pt>
                <c:pt idx="339">
                  <c:v>43.376274328669503</c:v>
                </c:pt>
                <c:pt idx="340">
                  <c:v>43.317147626995698</c:v>
                </c:pt>
                <c:pt idx="341">
                  <c:v>43.287599269839603</c:v>
                </c:pt>
                <c:pt idx="342">
                  <c:v>43.199013876155099</c:v>
                </c:pt>
                <c:pt idx="343">
                  <c:v>43.0221094217572</c:v>
                </c:pt>
                <c:pt idx="344">
                  <c:v>43.081038345717801</c:v>
                </c:pt>
                <c:pt idx="345">
                  <c:v>43.081038345717801</c:v>
                </c:pt>
                <c:pt idx="346">
                  <c:v>43.051569000705598</c:v>
                </c:pt>
                <c:pt idx="347">
                  <c:v>42.992659584448802</c:v>
                </c:pt>
                <c:pt idx="348">
                  <c:v>42.933789037235599</c:v>
                </c:pt>
                <c:pt idx="349">
                  <c:v>42.904368278662503</c:v>
                </c:pt>
                <c:pt idx="350">
                  <c:v>42.904368278662503</c:v>
                </c:pt>
                <c:pt idx="351">
                  <c:v>42.786781445126799</c:v>
                </c:pt>
                <c:pt idx="352">
                  <c:v>42.728045410247397</c:v>
                </c:pt>
                <c:pt idx="353">
                  <c:v>42.757408665971802</c:v>
                </c:pt>
                <c:pt idx="354">
                  <c:v>42.698691653884403</c:v>
                </c:pt>
                <c:pt idx="355">
                  <c:v>42.610687140792798</c:v>
                </c:pt>
                <c:pt idx="356">
                  <c:v>42.581371141877199</c:v>
                </c:pt>
                <c:pt idx="357">
                  <c:v>42.581371141877199</c:v>
                </c:pt>
                <c:pt idx="358">
                  <c:v>42.552064522496202</c:v>
                </c:pt>
                <c:pt idx="359">
                  <c:v>42.522767258787603</c:v>
                </c:pt>
                <c:pt idx="360">
                  <c:v>42.464200703108297</c:v>
                </c:pt>
                <c:pt idx="361">
                  <c:v>42.405671284619601</c:v>
                </c:pt>
                <c:pt idx="362">
                  <c:v>42.376420442525699</c:v>
                </c:pt>
                <c:pt idx="363">
                  <c:v>42.347178813641101</c:v>
                </c:pt>
                <c:pt idx="364">
                  <c:v>42.259508970144701</c:v>
                </c:pt>
                <c:pt idx="365">
                  <c:v>42.171921196965997</c:v>
                </c:pt>
                <c:pt idx="366">
                  <c:v>42.201108041592001</c:v>
                </c:pt>
                <c:pt idx="367">
                  <c:v>42.171921196965997</c:v>
                </c:pt>
                <c:pt idx="368">
                  <c:v>42.113574629869703</c:v>
                </c:pt>
                <c:pt idx="369">
                  <c:v>42.142743400857398</c:v>
                </c:pt>
                <c:pt idx="370">
                  <c:v>42.0552640698331</c:v>
                </c:pt>
                <c:pt idx="371">
                  <c:v>41.996989330330202</c:v>
                </c:pt>
                <c:pt idx="372">
                  <c:v>41.996989330330202</c:v>
                </c:pt>
                <c:pt idx="373">
                  <c:v>41.938750225347398</c:v>
                </c:pt>
                <c:pt idx="374">
                  <c:v>41.880546569380101</c:v>
                </c:pt>
                <c:pt idx="375">
                  <c:v>41.880546569380101</c:v>
                </c:pt>
                <c:pt idx="376">
                  <c:v>41.851457976945298</c:v>
                </c:pt>
                <c:pt idx="377">
                  <c:v>41.764244864996101</c:v>
                </c:pt>
                <c:pt idx="378">
                  <c:v>41.677110268079304</c:v>
                </c:pt>
                <c:pt idx="379">
                  <c:v>41.735191306079798</c:v>
                </c:pt>
                <c:pt idx="380">
                  <c:v>41.706146448081803</c:v>
                </c:pt>
                <c:pt idx="381">
                  <c:v>41.677110268079304</c:v>
                </c:pt>
                <c:pt idx="382">
                  <c:v>41.648082743180197</c:v>
                </c:pt>
                <c:pt idx="383">
                  <c:v>41.56105187064</c:v>
                </c:pt>
                <c:pt idx="384">
                  <c:v>41.474098072834899</c:v>
                </c:pt>
                <c:pt idx="385">
                  <c:v>41.416171390688397</c:v>
                </c:pt>
                <c:pt idx="386">
                  <c:v>41.445130495233101</c:v>
                </c:pt>
                <c:pt idx="387">
                  <c:v>41.3872207365797</c:v>
                </c:pt>
                <c:pt idx="388">
                  <c:v>41.329344689333603</c:v>
                </c:pt>
                <c:pt idx="389">
                  <c:v>41.155917014576602</c:v>
                </c:pt>
                <c:pt idx="390">
                  <c:v>41.2425934329003</c:v>
                </c:pt>
                <c:pt idx="391">
                  <c:v>41.2425934329003</c:v>
                </c:pt>
                <c:pt idx="392">
                  <c:v>41.213693008011901</c:v>
                </c:pt>
                <c:pt idx="393">
                  <c:v>41.184800876033201</c:v>
                </c:pt>
                <c:pt idx="394">
                  <c:v>41.069314829892001</c:v>
                </c:pt>
                <c:pt idx="395">
                  <c:v>41.098174013822202</c:v>
                </c:pt>
                <c:pt idx="396">
                  <c:v>41.040463827219099</c:v>
                </c:pt>
                <c:pt idx="397">
                  <c:v>41.011620983557997</c:v>
                </c:pt>
                <c:pt idx="398">
                  <c:v>40.982786276691698</c:v>
                </c:pt>
                <c:pt idx="399">
                  <c:v>40.867528373811801</c:v>
                </c:pt>
                <c:pt idx="400">
                  <c:v>40.838734018640899</c:v>
                </c:pt>
                <c:pt idx="401">
                  <c:v>40.809947667547597</c:v>
                </c:pt>
                <c:pt idx="402">
                  <c:v>40.838734018640899</c:v>
                </c:pt>
                <c:pt idx="403">
                  <c:v>40.752398889528997</c:v>
                </c:pt>
                <c:pt idx="404">
                  <c:v>40.752398889528997</c:v>
                </c:pt>
                <c:pt idx="405">
                  <c:v>40.6948818639001</c:v>
                </c:pt>
                <c:pt idx="406">
                  <c:v>40.6373964152383</c:v>
                </c:pt>
                <c:pt idx="407">
                  <c:v>40.608665477568401</c:v>
                </c:pt>
                <c:pt idx="408">
                  <c:v>40.4938197954827</c:v>
                </c:pt>
                <c:pt idx="409">
                  <c:v>40.5512270663816</c:v>
                </c:pt>
                <c:pt idx="410">
                  <c:v>40.4938197954827</c:v>
                </c:pt>
                <c:pt idx="411">
                  <c:v>40.465127783271797</c:v>
                </c:pt>
                <c:pt idx="412">
                  <c:v>40.436443490942203</c:v>
                </c:pt>
                <c:pt idx="413">
                  <c:v>40.3790979792496</c:v>
                </c:pt>
                <c:pt idx="414">
                  <c:v>40.407766896818003</c:v>
                </c:pt>
                <c:pt idx="415">
                  <c:v>40.3217830873106</c:v>
                </c:pt>
                <c:pt idx="416">
                  <c:v>40.2644986424433</c:v>
                </c:pt>
                <c:pt idx="417">
                  <c:v>40.207244472375798</c:v>
                </c:pt>
                <c:pt idx="418">
                  <c:v>40.207244472375798</c:v>
                </c:pt>
                <c:pt idx="419">
                  <c:v>40.150020405242302</c:v>
                </c:pt>
                <c:pt idx="420">
                  <c:v>40.150020405242302</c:v>
                </c:pt>
                <c:pt idx="421">
                  <c:v>40.0928262695802</c:v>
                </c:pt>
                <c:pt idx="422">
                  <c:v>40.121419606678003</c:v>
                </c:pt>
                <c:pt idx="423">
                  <c:v>40.035661894327298</c:v>
                </c:pt>
                <c:pt idx="424">
                  <c:v>40.035661894327298</c:v>
                </c:pt>
                <c:pt idx="425">
                  <c:v>39.978527108818</c:v>
                </c:pt>
                <c:pt idx="426">
                  <c:v>39.978527108818</c:v>
                </c:pt>
                <c:pt idx="427">
                  <c:v>39.949970758992102</c:v>
                </c:pt>
                <c:pt idx="428">
                  <c:v>39.9214217427809</c:v>
                </c:pt>
                <c:pt idx="429">
                  <c:v>39.892880038961401</c:v>
                </c:pt>
                <c:pt idx="430">
                  <c:v>39.807298589987198</c:v>
                </c:pt>
                <c:pt idx="431">
                  <c:v>39.807298589987198</c:v>
                </c:pt>
                <c:pt idx="432">
                  <c:v>39.721782190829003</c:v>
                </c:pt>
                <c:pt idx="433">
                  <c:v>39.636330272351699</c:v>
                </c:pt>
                <c:pt idx="434">
                  <c:v>39.636330272351699</c:v>
                </c:pt>
                <c:pt idx="435">
                  <c:v>39.607860530472401</c:v>
                </c:pt>
                <c:pt idx="436">
                  <c:v>39.607860530472401</c:v>
                </c:pt>
                <c:pt idx="437">
                  <c:v>39.607860530472401</c:v>
                </c:pt>
                <c:pt idx="438">
                  <c:v>39.579397869110799</c:v>
                </c:pt>
                <c:pt idx="439">
                  <c:v>39.465617610418803</c:v>
                </c:pt>
                <c:pt idx="440">
                  <c:v>39.465617610418803</c:v>
                </c:pt>
                <c:pt idx="441">
                  <c:v>39.465617610418803</c:v>
                </c:pt>
                <c:pt idx="442">
                  <c:v>39.4087694208716</c:v>
                </c:pt>
                <c:pt idx="443">
                  <c:v>39.380355738143898</c:v>
                </c:pt>
                <c:pt idx="444">
                  <c:v>39.295156088865703</c:v>
                </c:pt>
                <c:pt idx="445">
                  <c:v>39.266769936294502</c:v>
                </c:pt>
                <c:pt idx="446">
                  <c:v>39.266769936294502</c:v>
                </c:pt>
                <c:pt idx="447">
                  <c:v>39.210018102763598</c:v>
                </c:pt>
                <c:pt idx="448">
                  <c:v>39.238390614483002</c:v>
                </c:pt>
                <c:pt idx="449">
                  <c:v>39.153293427041199</c:v>
                </c:pt>
                <c:pt idx="450">
                  <c:v>39.124941221812499</c:v>
                </c:pt>
                <c:pt idx="451">
                  <c:v>39.068256973719897</c:v>
                </c:pt>
                <c:pt idx="452">
                  <c:v>39.0399248897603</c:v>
                </c:pt>
                <c:pt idx="453">
                  <c:v>39.011599471830699</c:v>
                </c:pt>
                <c:pt idx="454">
                  <c:v>38.983280699436897</c:v>
                </c:pt>
                <c:pt idx="455">
                  <c:v>38.954968552105903</c:v>
                </c:pt>
                <c:pt idx="456">
                  <c:v>38.954968552105903</c:v>
                </c:pt>
                <c:pt idx="457">
                  <c:v>38.841785804690602</c:v>
                </c:pt>
                <c:pt idx="458">
                  <c:v>38.870071656077599</c:v>
                </c:pt>
                <c:pt idx="459">
                  <c:v>38.8135064763175</c:v>
                </c:pt>
                <c:pt idx="460">
                  <c:v>38.898364050846403</c:v>
                </c:pt>
                <c:pt idx="461">
                  <c:v>38.785233650610998</c:v>
                </c:pt>
                <c:pt idx="462">
                  <c:v>38.7287074259119</c:v>
                </c:pt>
                <c:pt idx="463">
                  <c:v>38.672206968226398</c:v>
                </c:pt>
                <c:pt idx="464">
                  <c:v>38.643966351363197</c:v>
                </c:pt>
                <c:pt idx="465">
                  <c:v>38.643966351363197</c:v>
                </c:pt>
                <c:pt idx="466">
                  <c:v>38.587504240472001</c:v>
                </c:pt>
                <c:pt idx="467">
                  <c:v>38.587504240472001</c:v>
                </c:pt>
                <c:pt idx="468">
                  <c:v>38.559282706054802</c:v>
                </c:pt>
                <c:pt idx="469">
                  <c:v>38.5028585784532</c:v>
                </c:pt>
                <c:pt idx="470">
                  <c:v>38.474655944999</c:v>
                </c:pt>
                <c:pt idx="471">
                  <c:v>38.446459571628601</c:v>
                </c:pt>
                <c:pt idx="472">
                  <c:v>38.418269438256303</c:v>
                </c:pt>
                <c:pt idx="473">
                  <c:v>38.333736277561499</c:v>
                </c:pt>
                <c:pt idx="474">
                  <c:v>38.361907811259996</c:v>
                </c:pt>
                <c:pt idx="475">
                  <c:v>38.333736277561499</c:v>
                </c:pt>
                <c:pt idx="476">
                  <c:v>38.333736277561499</c:v>
                </c:pt>
                <c:pt idx="477">
                  <c:v>38.249258555621502</c:v>
                </c:pt>
                <c:pt idx="478">
                  <c:v>38.221111541459599</c:v>
                </c:pt>
                <c:pt idx="479">
                  <c:v>38.1367068993763</c:v>
                </c:pt>
                <c:pt idx="480">
                  <c:v>38.108584085833698</c:v>
                </c:pt>
                <c:pt idx="481">
                  <c:v>38.1367068993763</c:v>
                </c:pt>
                <c:pt idx="482">
                  <c:v>38.080467272755897</c:v>
                </c:pt>
                <c:pt idx="483">
                  <c:v>38.080467272755897</c:v>
                </c:pt>
                <c:pt idx="484">
                  <c:v>38.080467272755897</c:v>
                </c:pt>
                <c:pt idx="485">
                  <c:v>38.052356440303797</c:v>
                </c:pt>
                <c:pt idx="486">
                  <c:v>37.771572698670902</c:v>
                </c:pt>
                <c:pt idx="487">
                  <c:v>37.968059628587604</c:v>
                </c:pt>
                <c:pt idx="488">
                  <c:v>37.855746408028303</c:v>
                </c:pt>
                <c:pt idx="489">
                  <c:v>37.911891294348301</c:v>
                </c:pt>
                <c:pt idx="490">
                  <c:v>37.799624812003003</c:v>
                </c:pt>
                <c:pt idx="491">
                  <c:v>37.827682708569199</c:v>
                </c:pt>
                <c:pt idx="492">
                  <c:v>37.771572698670902</c:v>
                </c:pt>
                <c:pt idx="493">
                  <c:v>37.771572698670902</c:v>
                </c:pt>
                <c:pt idx="494">
                  <c:v>37.7154857431618</c:v>
                </c:pt>
                <c:pt idx="495">
                  <c:v>37.7154857431618</c:v>
                </c:pt>
                <c:pt idx="496">
                  <c:v>37.687450861754698</c:v>
                </c:pt>
                <c:pt idx="497">
                  <c:v>37.6594216851216</c:v>
                </c:pt>
                <c:pt idx="498">
                  <c:v>37.6313981936907</c:v>
                </c:pt>
                <c:pt idx="499">
                  <c:v>37.603380367907398</c:v>
                </c:pt>
                <c:pt idx="500">
                  <c:v>37.547361635150502</c:v>
                </c:pt>
                <c:pt idx="501">
                  <c:v>37.519360689152798</c:v>
                </c:pt>
                <c:pt idx="502">
                  <c:v>37.463375540484897</c:v>
                </c:pt>
                <c:pt idx="503">
                  <c:v>37.491365330754299</c:v>
                </c:pt>
                <c:pt idx="504">
                  <c:v>37.435391298891403</c:v>
                </c:pt>
                <c:pt idx="505">
                  <c:v>37.435391298891403</c:v>
                </c:pt>
                <c:pt idx="506">
                  <c:v>37.351471671880098</c:v>
                </c:pt>
                <c:pt idx="507">
                  <c:v>37.379439384001003</c:v>
                </c:pt>
                <c:pt idx="508">
                  <c:v>37.323509430786501</c:v>
                </c:pt>
                <c:pt idx="509">
                  <c:v>37.295552641349197</c:v>
                </c:pt>
                <c:pt idx="510">
                  <c:v>37.323509430786501</c:v>
                </c:pt>
                <c:pt idx="511">
                  <c:v>37.2396553400391</c:v>
                </c:pt>
                <c:pt idx="512">
                  <c:v>37.211714789504398</c:v>
                </c:pt>
                <c:pt idx="513">
                  <c:v>37.183779613302001</c:v>
                </c:pt>
                <c:pt idx="514">
                  <c:v>37.183779613302001</c:v>
                </c:pt>
                <c:pt idx="515">
                  <c:v>37.100006137856901</c:v>
                </c:pt>
                <c:pt idx="516">
                  <c:v>37.127925306745801</c:v>
                </c:pt>
                <c:pt idx="517">
                  <c:v>37.100006137856901</c:v>
                </c:pt>
                <c:pt idx="518">
                  <c:v>37.044183672637899</c:v>
                </c:pt>
                <c:pt idx="519">
                  <c:v>36.988382242718203</c:v>
                </c:pt>
                <c:pt idx="520">
                  <c:v>36.904719203268201</c:v>
                </c:pt>
                <c:pt idx="521">
                  <c:v>36.988382242718203</c:v>
                </c:pt>
                <c:pt idx="522">
                  <c:v>36.960489368011302</c:v>
                </c:pt>
                <c:pt idx="523">
                  <c:v>36.876841874943402</c:v>
                </c:pt>
                <c:pt idx="524">
                  <c:v>36.904719203268201</c:v>
                </c:pt>
                <c:pt idx="525">
                  <c:v>36.821102630778398</c:v>
                </c:pt>
                <c:pt idx="526">
                  <c:v>36.848969690482399</c:v>
                </c:pt>
                <c:pt idx="527">
                  <c:v>36.821102630778398</c:v>
                </c:pt>
                <c:pt idx="528">
                  <c:v>36.821102630778398</c:v>
                </c:pt>
                <c:pt idx="529">
                  <c:v>36.7375320093619</c:v>
                </c:pt>
                <c:pt idx="530">
                  <c:v>36.7375320093619</c:v>
                </c:pt>
                <c:pt idx="531">
                  <c:v>36.709685257913101</c:v>
                </c:pt>
                <c:pt idx="532">
                  <c:v>36.681843535908101</c:v>
                </c:pt>
                <c:pt idx="533">
                  <c:v>36.681843535908101</c:v>
                </c:pt>
                <c:pt idx="534">
                  <c:v>36.598348356438997</c:v>
                </c:pt>
                <c:pt idx="535">
                  <c:v>36.5705265621636</c:v>
                </c:pt>
                <c:pt idx="536">
                  <c:v>36.598348356438997</c:v>
                </c:pt>
                <c:pt idx="537">
                  <c:v>36.514897758141799</c:v>
                </c:pt>
                <c:pt idx="538">
                  <c:v>36.542709702380499</c:v>
                </c:pt>
                <c:pt idx="539">
                  <c:v>36.542709702380499</c:v>
                </c:pt>
                <c:pt idx="540">
                  <c:v>36.459288540576402</c:v>
                </c:pt>
                <c:pt idx="541">
                  <c:v>36.403698758163699</c:v>
                </c:pt>
                <c:pt idx="542">
                  <c:v>36.431491229423798</c:v>
                </c:pt>
                <c:pt idx="543">
                  <c:v>36.403698758163699</c:v>
                </c:pt>
                <c:pt idx="544">
                  <c:v>36.403698758163699</c:v>
                </c:pt>
                <c:pt idx="545">
                  <c:v>36.403698758163699</c:v>
                </c:pt>
                <c:pt idx="546">
                  <c:v>36.264808339973897</c:v>
                </c:pt>
                <c:pt idx="547">
                  <c:v>36.264808339973897</c:v>
                </c:pt>
                <c:pt idx="548">
                  <c:v>36.209285392235699</c:v>
                </c:pt>
                <c:pt idx="549">
                  <c:v>36.237044512091998</c:v>
                </c:pt>
                <c:pt idx="550">
                  <c:v>36.209285392235699</c:v>
                </c:pt>
                <c:pt idx="551">
                  <c:v>36.153781201473798</c:v>
                </c:pt>
                <c:pt idx="552">
                  <c:v>36.070559756325203</c:v>
                </c:pt>
                <c:pt idx="553">
                  <c:v>36.098295617565597</c:v>
                </c:pt>
                <c:pt idx="554">
                  <c:v>36.098295617565597</c:v>
                </c:pt>
                <c:pt idx="555">
                  <c:v>36.098295617565597</c:v>
                </c:pt>
                <c:pt idx="556">
                  <c:v>36.042828490596001</c:v>
                </c:pt>
                <c:pt idx="557">
                  <c:v>36.015101801670497</c:v>
                </c:pt>
                <c:pt idx="558">
                  <c:v>36.015101801670497</c:v>
                </c:pt>
                <c:pt idx="559">
                  <c:v>35.987379670853997</c:v>
                </c:pt>
                <c:pt idx="560">
                  <c:v>35.931949008831303</c:v>
                </c:pt>
                <c:pt idx="561">
                  <c:v>35.931949008831303</c:v>
                </c:pt>
                <c:pt idx="562">
                  <c:v>35.876536355218903</c:v>
                </c:pt>
                <c:pt idx="563">
                  <c:v>35.904240440297798</c:v>
                </c:pt>
                <c:pt idx="564">
                  <c:v>35.793450814442103</c:v>
                </c:pt>
                <c:pt idx="565">
                  <c:v>35.821141560905502</c:v>
                </c:pt>
                <c:pt idx="566">
                  <c:v>35.738082529919502</c:v>
                </c:pt>
                <c:pt idx="567">
                  <c:v>35.765764476974901</c:v>
                </c:pt>
                <c:pt idx="568">
                  <c:v>35.765764476974901</c:v>
                </c:pt>
                <c:pt idx="569">
                  <c:v>35.738082529919502</c:v>
                </c:pt>
                <c:pt idx="570">
                  <c:v>35.682731732765902</c:v>
                </c:pt>
                <c:pt idx="571">
                  <c:v>35.655062845557801</c:v>
                </c:pt>
                <c:pt idx="572">
                  <c:v>35.599738001192797</c:v>
                </c:pt>
                <c:pt idx="573">
                  <c:v>35.599738001192797</c:v>
                </c:pt>
                <c:pt idx="574">
                  <c:v>35.572082006995899</c:v>
                </c:pt>
                <c:pt idx="575">
                  <c:v>35.572082006995899</c:v>
                </c:pt>
                <c:pt idx="576">
                  <c:v>35.5167827820597</c:v>
                </c:pt>
                <c:pt idx="577">
                  <c:v>35.544430273448697</c:v>
                </c:pt>
                <c:pt idx="578">
                  <c:v>35.489139514349098</c:v>
                </c:pt>
                <c:pt idx="579">
                  <c:v>35.489139514349098</c:v>
                </c:pt>
                <c:pt idx="580">
                  <c:v>35.406234868654501</c:v>
                </c:pt>
                <c:pt idx="581">
                  <c:v>35.433865576098498</c:v>
                </c:pt>
                <c:pt idx="582">
                  <c:v>35.3786083110802</c:v>
                </c:pt>
                <c:pt idx="583">
                  <c:v>35.3786083110802</c:v>
                </c:pt>
                <c:pt idx="584">
                  <c:v>35.350985884951101</c:v>
                </c:pt>
                <c:pt idx="585">
                  <c:v>35.433865576098498</c:v>
                </c:pt>
                <c:pt idx="586">
                  <c:v>35.350985884951101</c:v>
                </c:pt>
                <c:pt idx="587">
                  <c:v>35.2681432111521</c:v>
                </c:pt>
                <c:pt idx="588">
                  <c:v>35.295753353384598</c:v>
                </c:pt>
                <c:pt idx="589">
                  <c:v>35.2681432111521</c:v>
                </c:pt>
                <c:pt idx="590">
                  <c:v>35.240537126774498</c:v>
                </c:pt>
                <c:pt idx="591">
                  <c:v>35.240537126774498</c:v>
                </c:pt>
                <c:pt idx="592">
                  <c:v>35.157743037114102</c:v>
                </c:pt>
                <c:pt idx="593">
                  <c:v>35.240537126774498</c:v>
                </c:pt>
                <c:pt idx="594">
                  <c:v>35.157743037114102</c:v>
                </c:pt>
                <c:pt idx="595">
                  <c:v>35.102566930093502</c:v>
                </c:pt>
                <c:pt idx="596">
                  <c:v>35.130153000551502</c:v>
                </c:pt>
                <c:pt idx="597">
                  <c:v>35.047406614225103</c:v>
                </c:pt>
                <c:pt idx="598">
                  <c:v>35.047406614225103</c:v>
                </c:pt>
                <c:pt idx="599">
                  <c:v>34.992261943077601</c:v>
                </c:pt>
                <c:pt idx="600">
                  <c:v>34.964695428558201</c:v>
                </c:pt>
                <c:pt idx="601">
                  <c:v>34.964695428558201</c:v>
                </c:pt>
                <c:pt idx="602">
                  <c:v>34.854467751345602</c:v>
                </c:pt>
                <c:pt idx="603">
                  <c:v>34.8820189500181</c:v>
                </c:pt>
                <c:pt idx="604">
                  <c:v>34.854467751345602</c:v>
                </c:pt>
                <c:pt idx="605">
                  <c:v>34.909573950282898</c:v>
                </c:pt>
                <c:pt idx="606">
                  <c:v>34.826920336034902</c:v>
                </c:pt>
                <c:pt idx="607">
                  <c:v>34.799376685865496</c:v>
                </c:pt>
                <c:pt idx="608">
                  <c:v>34.799376685865496</c:v>
                </c:pt>
                <c:pt idx="609">
                  <c:v>34.799376685865496</c:v>
                </c:pt>
                <c:pt idx="610">
                  <c:v>34.716768144137099</c:v>
                </c:pt>
                <c:pt idx="611">
                  <c:v>34.744300608113903</c:v>
                </c:pt>
                <c:pt idx="612">
                  <c:v>34.716768144137099</c:v>
                </c:pt>
                <c:pt idx="613">
                  <c:v>34.661714275064199</c:v>
                </c:pt>
                <c:pt idx="614">
                  <c:v>34.634192833628603</c:v>
                </c:pt>
                <c:pt idx="615">
                  <c:v>34.689239372511999</c:v>
                </c:pt>
                <c:pt idx="616">
                  <c:v>34.606675030048898</c:v>
                </c:pt>
                <c:pt idx="617">
                  <c:v>34.579160846177999</c:v>
                </c:pt>
                <c:pt idx="618">
                  <c:v>34.579160846177999</c:v>
                </c:pt>
                <c:pt idx="619">
                  <c:v>34.469139945144903</c:v>
                </c:pt>
                <c:pt idx="620">
                  <c:v>34.524143265017301</c:v>
                </c:pt>
                <c:pt idx="621">
                  <c:v>34.524143265017301</c:v>
                </c:pt>
                <c:pt idx="622">
                  <c:v>34.524143265017301</c:v>
                </c:pt>
                <c:pt idx="623">
                  <c:v>34.441643587916602</c:v>
                </c:pt>
                <c:pt idx="624">
                  <c:v>34.469139945144903</c:v>
                </c:pt>
                <c:pt idx="625">
                  <c:v>34.551650263877299</c:v>
                </c:pt>
                <c:pt idx="626">
                  <c:v>34.414150741697298</c:v>
                </c:pt>
                <c:pt idx="627">
                  <c:v>34.359175509947796</c:v>
                </c:pt>
                <c:pt idx="628">
                  <c:v>34.359175509947796</c:v>
                </c:pt>
                <c:pt idx="629">
                  <c:v>34.359175509947796</c:v>
                </c:pt>
                <c:pt idx="630">
                  <c:v>34.304214105303501</c:v>
                </c:pt>
                <c:pt idx="631">
                  <c:v>34.304214105303501</c:v>
                </c:pt>
                <c:pt idx="632">
                  <c:v>34.249266383303599</c:v>
                </c:pt>
                <c:pt idx="633">
                  <c:v>34.221797608186698</c:v>
                </c:pt>
                <c:pt idx="634">
                  <c:v>34.249266383303599</c:v>
                </c:pt>
                <c:pt idx="635">
                  <c:v>34.139411410039102</c:v>
                </c:pt>
                <c:pt idx="636">
                  <c:v>34.084503870492</c:v>
                </c:pt>
                <c:pt idx="637">
                  <c:v>34.139411410039102</c:v>
                </c:pt>
                <c:pt idx="638">
                  <c:v>34.139411410039102</c:v>
                </c:pt>
                <c:pt idx="639">
                  <c:v>34.166870139572097</c:v>
                </c:pt>
                <c:pt idx="640">
                  <c:v>34.139411410039102</c:v>
                </c:pt>
                <c:pt idx="641">
                  <c:v>34.057055024489003</c:v>
                </c:pt>
                <c:pt idx="642">
                  <c:v>34.084503870492</c:v>
                </c:pt>
                <c:pt idx="643">
                  <c:v>34.029609437019801</c:v>
                </c:pt>
                <c:pt idx="644">
                  <c:v>34.029609437019801</c:v>
                </c:pt>
                <c:pt idx="645">
                  <c:v>33.9472920460951</c:v>
                </c:pt>
                <c:pt idx="646">
                  <c:v>33.9472920460951</c:v>
                </c:pt>
                <c:pt idx="647">
                  <c:v>33.919859313078298</c:v>
                </c:pt>
                <c:pt idx="648">
                  <c:v>33.892429748790398</c:v>
                </c:pt>
                <c:pt idx="649">
                  <c:v>33.892429748790398</c:v>
                </c:pt>
                <c:pt idx="650">
                  <c:v>33.892429748790398</c:v>
                </c:pt>
                <c:pt idx="651">
                  <c:v>33.8650033352924</c:v>
                </c:pt>
                <c:pt idx="652">
                  <c:v>33.837580054651802</c:v>
                </c:pt>
                <c:pt idx="653">
                  <c:v>33.782742820249297</c:v>
                </c:pt>
                <c:pt idx="654">
                  <c:v>33.782742820249297</c:v>
                </c:pt>
                <c:pt idx="655">
                  <c:v>33.755328830657596</c:v>
                </c:pt>
                <c:pt idx="656">
                  <c:v>33.673105157484798</c:v>
                </c:pt>
                <c:pt idx="657">
                  <c:v>33.755328830657596</c:v>
                </c:pt>
                <c:pt idx="658">
                  <c:v>33.673105157484798</c:v>
                </c:pt>
                <c:pt idx="659">
                  <c:v>33.700510017169997</c:v>
                </c:pt>
                <c:pt idx="660">
                  <c:v>33.673105157484798</c:v>
                </c:pt>
                <c:pt idx="661">
                  <c:v>33.6457033053236</c:v>
                </c:pt>
                <c:pt idx="662">
                  <c:v>33.673105157484798</c:v>
                </c:pt>
                <c:pt idx="663">
                  <c:v>33.6457033053236</c:v>
                </c:pt>
                <c:pt idx="664">
                  <c:v>33.536125614450398</c:v>
                </c:pt>
                <c:pt idx="665">
                  <c:v>33.481354349626997</c:v>
                </c:pt>
                <c:pt idx="666">
                  <c:v>33.481354349626997</c:v>
                </c:pt>
                <c:pt idx="667">
                  <c:v>33.453973049899602</c:v>
                </c:pt>
                <c:pt idx="668">
                  <c:v>33.508738531863699</c:v>
                </c:pt>
                <c:pt idx="669">
                  <c:v>33.481354349626997</c:v>
                </c:pt>
                <c:pt idx="670">
                  <c:v>33.673105157484798</c:v>
                </c:pt>
                <c:pt idx="671">
                  <c:v>33.453973049899602</c:v>
                </c:pt>
                <c:pt idx="672">
                  <c:v>33.3992190266409</c:v>
                </c:pt>
                <c:pt idx="673">
                  <c:v>33.3992190266409</c:v>
                </c:pt>
                <c:pt idx="674">
                  <c:v>33.371846267458203</c:v>
                </c:pt>
                <c:pt idx="675">
                  <c:v>33.344476319482098</c:v>
                </c:pt>
                <c:pt idx="676">
                  <c:v>33.317109164901602</c:v>
                </c:pt>
                <c:pt idx="677">
                  <c:v>33.317109164901602</c:v>
                </c:pt>
                <c:pt idx="678">
                  <c:v>33.317109164901602</c:v>
                </c:pt>
                <c:pt idx="679">
                  <c:v>33.235024283507201</c:v>
                </c:pt>
                <c:pt idx="680">
                  <c:v>33.235024283507201</c:v>
                </c:pt>
                <c:pt idx="681">
                  <c:v>33.207668124510498</c:v>
                </c:pt>
                <c:pt idx="682">
                  <c:v>33.235024283507201</c:v>
                </c:pt>
                <c:pt idx="683">
                  <c:v>33.152963902010903</c:v>
                </c:pt>
                <c:pt idx="684">
                  <c:v>33.207668124510498</c:v>
                </c:pt>
                <c:pt idx="685">
                  <c:v>33.152963902010903</c:v>
                </c:pt>
                <c:pt idx="686">
                  <c:v>33.043587341385802</c:v>
                </c:pt>
                <c:pt idx="687">
                  <c:v>33.070927540404497</c:v>
                </c:pt>
                <c:pt idx="688">
                  <c:v>33.070927540404497</c:v>
                </c:pt>
                <c:pt idx="689">
                  <c:v>33.098270355009198</c:v>
                </c:pt>
                <c:pt idx="690">
                  <c:v>33.070927540404497</c:v>
                </c:pt>
                <c:pt idx="691">
                  <c:v>33.016249740200799</c:v>
                </c:pt>
                <c:pt idx="692">
                  <c:v>32.988914719102198</c:v>
                </c:pt>
                <c:pt idx="693">
                  <c:v>32.961582260347299</c:v>
                </c:pt>
                <c:pt idx="694">
                  <c:v>32.961582260347299</c:v>
                </c:pt>
                <c:pt idx="695">
                  <c:v>32.934252346198697</c:v>
                </c:pt>
                <c:pt idx="696">
                  <c:v>32.934252346198697</c:v>
                </c:pt>
                <c:pt idx="697">
                  <c:v>32.906924958923298</c:v>
                </c:pt>
                <c:pt idx="698">
                  <c:v>32.879600080792798</c:v>
                </c:pt>
                <c:pt idx="699">
                  <c:v>32.934252346198697</c:v>
                </c:pt>
                <c:pt idx="700">
                  <c:v>32.879600080792798</c:v>
                </c:pt>
                <c:pt idx="701">
                  <c:v>32.852277694083597</c:v>
                </c:pt>
                <c:pt idx="702">
                  <c:v>32.743012707143102</c:v>
                </c:pt>
                <c:pt idx="703">
                  <c:v>32.770325305314401</c:v>
                </c:pt>
                <c:pt idx="704">
                  <c:v>32.743012707143102</c:v>
                </c:pt>
                <c:pt idx="705">
                  <c:v>32.7976403240569</c:v>
                </c:pt>
                <c:pt idx="706">
                  <c:v>32.743012707143102</c:v>
                </c:pt>
                <c:pt idx="707">
                  <c:v>32.743012707143102</c:v>
                </c:pt>
                <c:pt idx="708">
                  <c:v>32.743012707143102</c:v>
                </c:pt>
                <c:pt idx="709">
                  <c:v>32.633786166198398</c:v>
                </c:pt>
                <c:pt idx="710">
                  <c:v>32.633786166198398</c:v>
                </c:pt>
                <c:pt idx="711">
                  <c:v>32.579186959104902</c:v>
                </c:pt>
                <c:pt idx="712">
                  <c:v>32.633786166198398</c:v>
                </c:pt>
                <c:pt idx="713">
                  <c:v>32.633786166198398</c:v>
                </c:pt>
                <c:pt idx="714">
                  <c:v>32.633786166198398</c:v>
                </c:pt>
                <c:pt idx="715">
                  <c:v>32.579186959104902</c:v>
                </c:pt>
                <c:pt idx="716">
                  <c:v>32.579186959104902</c:v>
                </c:pt>
                <c:pt idx="717">
                  <c:v>32.579186959104902</c:v>
                </c:pt>
                <c:pt idx="718">
                  <c:v>32.551890809514397</c:v>
                </c:pt>
                <c:pt idx="719">
                  <c:v>32.524596938995103</c:v>
                </c:pt>
                <c:pt idx="720">
                  <c:v>32.524596938995103</c:v>
                </c:pt>
                <c:pt idx="721">
                  <c:v>32.497305329876902</c:v>
                </c:pt>
                <c:pt idx="722">
                  <c:v>32.497305329876902</c:v>
                </c:pt>
                <c:pt idx="723">
                  <c:v>32.4154438942832</c:v>
                </c:pt>
                <c:pt idx="724">
                  <c:v>32.4154438942832</c:v>
                </c:pt>
                <c:pt idx="725">
                  <c:v>32.360880587103303</c:v>
                </c:pt>
                <c:pt idx="726">
                  <c:v>32.4154438942832</c:v>
                </c:pt>
                <c:pt idx="727">
                  <c:v>32.360880587103303</c:v>
                </c:pt>
                <c:pt idx="728">
                  <c:v>32.333602175520603</c:v>
                </c:pt>
                <c:pt idx="729">
                  <c:v>32.306325901747101</c:v>
                </c:pt>
                <c:pt idx="730">
                  <c:v>32.306325901747101</c:v>
                </c:pt>
                <c:pt idx="731">
                  <c:v>32.306325901747101</c:v>
                </c:pt>
                <c:pt idx="732">
                  <c:v>32.224509730870203</c:v>
                </c:pt>
                <c:pt idx="733">
                  <c:v>32.197241831936999</c:v>
                </c:pt>
                <c:pt idx="734">
                  <c:v>32.224509730870203</c:v>
                </c:pt>
                <c:pt idx="735">
                  <c:v>32.197241831936999</c:v>
                </c:pt>
                <c:pt idx="736">
                  <c:v>32.169975982629801</c:v>
                </c:pt>
                <c:pt idx="737">
                  <c:v>32.142712165320702</c:v>
                </c:pt>
                <c:pt idx="738">
                  <c:v>32.142712165320702</c:v>
                </c:pt>
                <c:pt idx="739">
                  <c:v>32.197241831936999</c:v>
                </c:pt>
                <c:pt idx="740">
                  <c:v>32.1154503623846</c:v>
                </c:pt>
                <c:pt idx="741">
                  <c:v>32.088190556199201</c:v>
                </c:pt>
                <c:pt idx="742">
                  <c:v>32.088190556199201</c:v>
                </c:pt>
                <c:pt idx="743">
                  <c:v>32.060932729144703</c:v>
                </c:pt>
                <c:pt idx="744">
                  <c:v>32.088190556199201</c:v>
                </c:pt>
                <c:pt idx="745">
                  <c:v>31.979170946607201</c:v>
                </c:pt>
                <c:pt idx="746">
                  <c:v>31.979170946607201</c:v>
                </c:pt>
                <c:pt idx="747">
                  <c:v>32.0064229419621</c:v>
                </c:pt>
                <c:pt idx="748">
                  <c:v>32.0064229419621</c:v>
                </c:pt>
                <c:pt idx="749">
                  <c:v>31.9246726643206</c:v>
                </c:pt>
                <c:pt idx="750">
                  <c:v>31.951920859929199</c:v>
                </c:pt>
                <c:pt idx="751">
                  <c:v>31.979170946607201</c:v>
                </c:pt>
                <c:pt idx="752">
                  <c:v>31.951920859929199</c:v>
                </c:pt>
                <c:pt idx="753">
                  <c:v>31.951920859929199</c:v>
                </c:pt>
                <c:pt idx="754">
                  <c:v>31.870181875892499</c:v>
                </c:pt>
                <c:pt idx="755">
                  <c:v>31.870181875892499</c:v>
                </c:pt>
                <c:pt idx="756">
                  <c:v>31.815698440505699</c:v>
                </c:pt>
                <c:pt idx="757">
                  <c:v>31.815698440505699</c:v>
                </c:pt>
                <c:pt idx="758">
                  <c:v>31.842939247868699</c:v>
                </c:pt>
                <c:pt idx="759">
                  <c:v>31.815698440505699</c:v>
                </c:pt>
                <c:pt idx="760">
                  <c:v>31.7612222173757</c:v>
                </c:pt>
                <c:pt idx="761">
                  <c:v>31.733986766420099</c:v>
                </c:pt>
                <c:pt idx="762">
                  <c:v>31.7612222173757</c:v>
                </c:pt>
                <c:pt idx="763">
                  <c:v>31.733986766420099</c:v>
                </c:pt>
                <c:pt idx="764">
                  <c:v>31.6522908448968</c:v>
                </c:pt>
                <c:pt idx="765">
                  <c:v>31.6522908448968</c:v>
                </c:pt>
                <c:pt idx="766">
                  <c:v>31.706753065748099</c:v>
                </c:pt>
                <c:pt idx="767">
                  <c:v>31.679521097769801</c:v>
                </c:pt>
                <c:pt idx="768">
                  <c:v>31.706753065748099</c:v>
                </c:pt>
                <c:pt idx="769">
                  <c:v>31.706753065748099</c:v>
                </c:pt>
                <c:pt idx="770">
                  <c:v>31.625062289542601</c:v>
                </c:pt>
                <c:pt idx="771">
                  <c:v>31.597835414121899</c:v>
                </c:pt>
                <c:pt idx="772">
                  <c:v>31.6522908448968</c:v>
                </c:pt>
                <c:pt idx="773">
                  <c:v>31.597835414121899</c:v>
                </c:pt>
                <c:pt idx="774">
                  <c:v>31.597835414121899</c:v>
                </c:pt>
                <c:pt idx="775">
                  <c:v>31.434508455598198</c:v>
                </c:pt>
                <c:pt idx="776">
                  <c:v>31.516164691629101</c:v>
                </c:pt>
                <c:pt idx="777">
                  <c:v>31.516164691629101</c:v>
                </c:pt>
                <c:pt idx="778">
                  <c:v>31.488944360117401</c:v>
                </c:pt>
                <c:pt idx="779">
                  <c:v>31.434508455598198</c:v>
                </c:pt>
                <c:pt idx="780">
                  <c:v>31.461725620633</c:v>
                </c:pt>
                <c:pt idx="781">
                  <c:v>31.407292847436299</c:v>
                </c:pt>
                <c:pt idx="782">
                  <c:v>31.434508455598198</c:v>
                </c:pt>
                <c:pt idx="783">
                  <c:v>31.407292847436299</c:v>
                </c:pt>
                <c:pt idx="784">
                  <c:v>31.407292847436299</c:v>
                </c:pt>
                <c:pt idx="785">
                  <c:v>31.407292847436299</c:v>
                </c:pt>
                <c:pt idx="786">
                  <c:v>31.3528662314292</c:v>
                </c:pt>
                <c:pt idx="787">
                  <c:v>31.298445632016101</c:v>
                </c:pt>
                <c:pt idx="788">
                  <c:v>31.325655188435199</c:v>
                </c:pt>
                <c:pt idx="789">
                  <c:v>31.298445632016101</c:v>
                </c:pt>
                <c:pt idx="790">
                  <c:v>31.3528662314292</c:v>
                </c:pt>
                <c:pt idx="791">
                  <c:v>31.244030908612999</c:v>
                </c:pt>
                <c:pt idx="792">
                  <c:v>31.244030908612999</c:v>
                </c:pt>
                <c:pt idx="793">
                  <c:v>31.216825706485501</c:v>
                </c:pt>
                <c:pt idx="794">
                  <c:v>31.1624195335236</c:v>
                </c:pt>
                <c:pt idx="795">
                  <c:v>31.189621920645902</c:v>
                </c:pt>
                <c:pt idx="796">
                  <c:v>31.1624195335236</c:v>
                </c:pt>
                <c:pt idx="797">
                  <c:v>31.216825706485501</c:v>
                </c:pt>
                <c:pt idx="798">
                  <c:v>31.189621920645902</c:v>
                </c:pt>
                <c:pt idx="799">
                  <c:v>31.1624195335236</c:v>
                </c:pt>
                <c:pt idx="800">
                  <c:v>31.1352185275484</c:v>
                </c:pt>
                <c:pt idx="801">
                  <c:v>31.1624195335236</c:v>
                </c:pt>
                <c:pt idx="802">
                  <c:v>31.1352185275484</c:v>
                </c:pt>
                <c:pt idx="803">
                  <c:v>31.026427963721801</c:v>
                </c:pt>
                <c:pt idx="804">
                  <c:v>31.053623620806601</c:v>
                </c:pt>
                <c:pt idx="805">
                  <c:v>31.026427963721801</c:v>
                </c:pt>
                <c:pt idx="806">
                  <c:v>31.053623620806601</c:v>
                </c:pt>
                <c:pt idx="807">
                  <c:v>30.999233599935501</c:v>
                </c:pt>
                <c:pt idx="808">
                  <c:v>30.9176580926712</c:v>
                </c:pt>
                <c:pt idx="809">
                  <c:v>30.9176580926712</c:v>
                </c:pt>
                <c:pt idx="810">
                  <c:v>30.944848681980101</c:v>
                </c:pt>
                <c:pt idx="811">
                  <c:v>30.972040511878198</c:v>
                </c:pt>
                <c:pt idx="812">
                  <c:v>30.8904687263813</c:v>
                </c:pt>
                <c:pt idx="813">
                  <c:v>30.972040511878198</c:v>
                </c:pt>
                <c:pt idx="814">
                  <c:v>30.9176580926712</c:v>
                </c:pt>
                <c:pt idx="815">
                  <c:v>30.8904687263813</c:v>
                </c:pt>
                <c:pt idx="816">
                  <c:v>30.8360935925758</c:v>
                </c:pt>
                <c:pt idx="817">
                  <c:v>30.8089077899178</c:v>
                </c:pt>
                <c:pt idx="818">
                  <c:v>30.8360935925758</c:v>
                </c:pt>
                <c:pt idx="819">
                  <c:v>30.863280565539799</c:v>
                </c:pt>
                <c:pt idx="820">
                  <c:v>30.8360935925758</c:v>
                </c:pt>
                <c:pt idx="821">
                  <c:v>30.863280565539799</c:v>
                </c:pt>
                <c:pt idx="822">
                  <c:v>30.727357228056299</c:v>
                </c:pt>
                <c:pt idx="823">
                  <c:v>30.781723139993701</c:v>
                </c:pt>
                <c:pt idx="824">
                  <c:v>30.754539625231001</c:v>
                </c:pt>
                <c:pt idx="825">
                  <c:v>30.727357228056299</c:v>
                </c:pt>
                <c:pt idx="826">
                  <c:v>30.7001759308957</c:v>
                </c:pt>
                <c:pt idx="827">
                  <c:v>30.645816566316199</c:v>
                </c:pt>
                <c:pt idx="828">
                  <c:v>30.7001759308957</c:v>
                </c:pt>
                <c:pt idx="829">
                  <c:v>30.7001759308957</c:v>
                </c:pt>
                <c:pt idx="830">
                  <c:v>30.727357228056299</c:v>
                </c:pt>
                <c:pt idx="831">
                  <c:v>30.672995716174199</c:v>
                </c:pt>
                <c:pt idx="832">
                  <c:v>30.645816566316199</c:v>
                </c:pt>
                <c:pt idx="833">
                  <c:v>30.618638463744901</c:v>
                </c:pt>
                <c:pt idx="834">
                  <c:v>30.5914613908826</c:v>
                </c:pt>
                <c:pt idx="835">
                  <c:v>30.5914613908826</c:v>
                </c:pt>
                <c:pt idx="836">
                  <c:v>30.564285330150501</c:v>
                </c:pt>
                <c:pt idx="837">
                  <c:v>30.5371102639687</c:v>
                </c:pt>
                <c:pt idx="838">
                  <c:v>30.672995716174199</c:v>
                </c:pt>
                <c:pt idx="839">
                  <c:v>30.482763044929602</c:v>
                </c:pt>
                <c:pt idx="840">
                  <c:v>30.428419593100099</c:v>
                </c:pt>
                <c:pt idx="841">
                  <c:v>30.428419593100099</c:v>
                </c:pt>
                <c:pt idx="842">
                  <c:v>30.401249235924698</c:v>
                </c:pt>
                <c:pt idx="843">
                  <c:v>30.455590856906099</c:v>
                </c:pt>
                <c:pt idx="844">
                  <c:v>30.292576521737999</c:v>
                </c:pt>
                <c:pt idx="845">
                  <c:v>30.401249235924698</c:v>
                </c:pt>
                <c:pt idx="846">
                  <c:v>30.3469111711109</c:v>
                </c:pt>
                <c:pt idx="847">
                  <c:v>30.374079767791599</c:v>
                </c:pt>
                <c:pt idx="848">
                  <c:v>30.374079767791599</c:v>
                </c:pt>
                <c:pt idx="849">
                  <c:v>30.319743428290899</c:v>
                </c:pt>
                <c:pt idx="850">
                  <c:v>30.319743428290899</c:v>
                </c:pt>
                <c:pt idx="851">
                  <c:v>30.401249235924698</c:v>
                </c:pt>
                <c:pt idx="852">
                  <c:v>30.319743428290899</c:v>
                </c:pt>
                <c:pt idx="853">
                  <c:v>30.319743428290899</c:v>
                </c:pt>
                <c:pt idx="854">
                  <c:v>30.3469111711109</c:v>
                </c:pt>
                <c:pt idx="855">
                  <c:v>30.319743428290899</c:v>
                </c:pt>
                <c:pt idx="856">
                  <c:v>30.2110806437198</c:v>
                </c:pt>
                <c:pt idx="857">
                  <c:v>30.238245147050598</c:v>
                </c:pt>
                <c:pt idx="858">
                  <c:v>30.2110806437198</c:v>
                </c:pt>
                <c:pt idx="859">
                  <c:v>30.1839169062631</c:v>
                </c:pt>
                <c:pt idx="860">
                  <c:v>30.129591658556699</c:v>
                </c:pt>
                <c:pt idx="861">
                  <c:v>30.1839169062631</c:v>
                </c:pt>
                <c:pt idx="862">
                  <c:v>30.1839169062631</c:v>
                </c:pt>
                <c:pt idx="863">
                  <c:v>30.265410433856999</c:v>
                </c:pt>
                <c:pt idx="864">
                  <c:v>30.1567539170772</c:v>
                </c:pt>
                <c:pt idx="865">
                  <c:v>30.428419593100099</c:v>
                </c:pt>
                <c:pt idx="866">
                  <c:v>30.1024301130936</c:v>
                </c:pt>
                <c:pt idx="867">
                  <c:v>30.075269263077899</c:v>
                </c:pt>
                <c:pt idx="868">
                  <c:v>30.129591658556699</c:v>
                </c:pt>
                <c:pt idx="869">
                  <c:v>30.020949578935699</c:v>
                </c:pt>
                <c:pt idx="870">
                  <c:v>30.075269263077899</c:v>
                </c:pt>
                <c:pt idx="871">
                  <c:v>30.1024301130936</c:v>
                </c:pt>
                <c:pt idx="872">
                  <c:v>29.9937907095768</c:v>
                </c:pt>
                <c:pt idx="873">
                  <c:v>30.075269263077899</c:v>
                </c:pt>
                <c:pt idx="874">
                  <c:v>29.9937907095768</c:v>
                </c:pt>
                <c:pt idx="875">
                  <c:v>29.9937907095768</c:v>
                </c:pt>
                <c:pt idx="876">
                  <c:v>29.912317780898999</c:v>
                </c:pt>
                <c:pt idx="877">
                  <c:v>29.9394748281827</c:v>
                </c:pt>
                <c:pt idx="878">
                  <c:v>29.8851613057208</c:v>
                </c:pt>
                <c:pt idx="879">
                  <c:v>29.858005385016799</c:v>
                </c:pt>
                <c:pt idx="880">
                  <c:v>29.9394748281827</c:v>
                </c:pt>
                <c:pt idx="881">
                  <c:v>29.858005385016799</c:v>
                </c:pt>
                <c:pt idx="882">
                  <c:v>29.858005385016799</c:v>
                </c:pt>
                <c:pt idx="883">
                  <c:v>29.8851613057208</c:v>
                </c:pt>
                <c:pt idx="884">
                  <c:v>29.858005385016799</c:v>
                </c:pt>
                <c:pt idx="885">
                  <c:v>29.858005385016799</c:v>
                </c:pt>
                <c:pt idx="886">
                  <c:v>29.803695136491498</c:v>
                </c:pt>
                <c:pt idx="887">
                  <c:v>29.830850001152701</c:v>
                </c:pt>
                <c:pt idx="888">
                  <c:v>29.830850001152701</c:v>
                </c:pt>
                <c:pt idx="889">
                  <c:v>29.803695136491498</c:v>
                </c:pt>
                <c:pt idx="890">
                  <c:v>29.776540773392799</c:v>
                </c:pt>
                <c:pt idx="891">
                  <c:v>29.7222334813058</c:v>
                </c:pt>
                <c:pt idx="892">
                  <c:v>29.776540773392799</c:v>
                </c:pt>
                <c:pt idx="893">
                  <c:v>29.695080517020902</c:v>
                </c:pt>
                <c:pt idx="894">
                  <c:v>29.7222334813058</c:v>
                </c:pt>
                <c:pt idx="895">
                  <c:v>29.695080517020902</c:v>
                </c:pt>
                <c:pt idx="896">
                  <c:v>29.749386894213099</c:v>
                </c:pt>
                <c:pt idx="897">
                  <c:v>29.7222334813058</c:v>
                </c:pt>
                <c:pt idx="898">
                  <c:v>29.749386894213099</c:v>
                </c:pt>
                <c:pt idx="899">
                  <c:v>29.667927983704999</c:v>
                </c:pt>
                <c:pt idx="900">
                  <c:v>29.640775863701499</c:v>
                </c:pt>
                <c:pt idx="901">
                  <c:v>29.667927983704999</c:v>
                </c:pt>
                <c:pt idx="902">
                  <c:v>29.613624139349898</c:v>
                </c:pt>
                <c:pt idx="903">
                  <c:v>29.613624139349898</c:v>
                </c:pt>
                <c:pt idx="904">
                  <c:v>29.559321806943501</c:v>
                </c:pt>
                <c:pt idx="905">
                  <c:v>29.586472792986399</c:v>
                </c:pt>
                <c:pt idx="906">
                  <c:v>29.559321806943501</c:v>
                </c:pt>
                <c:pt idx="907">
                  <c:v>29.477870834007302</c:v>
                </c:pt>
                <c:pt idx="908">
                  <c:v>29.559321806943501</c:v>
                </c:pt>
                <c:pt idx="909">
                  <c:v>29.586472792986399</c:v>
                </c:pt>
                <c:pt idx="910">
                  <c:v>29.53217116355</c:v>
                </c:pt>
                <c:pt idx="911">
                  <c:v>29.5050208451309</c:v>
                </c:pt>
                <c:pt idx="912">
                  <c:v>29.5050208451309</c:v>
                </c:pt>
                <c:pt idx="913">
                  <c:v>29.423571662911201</c:v>
                </c:pt>
                <c:pt idx="914">
                  <c:v>29.477870834007302</c:v>
                </c:pt>
                <c:pt idx="915">
                  <c:v>29.4507211124963</c:v>
                </c:pt>
                <c:pt idx="916">
                  <c:v>29.4507211124963</c:v>
                </c:pt>
                <c:pt idx="917">
                  <c:v>29.4507211124963</c:v>
                </c:pt>
                <c:pt idx="918">
                  <c:v>29.396422467561099</c:v>
                </c:pt>
                <c:pt idx="919">
                  <c:v>29.3692735087511</c:v>
                </c:pt>
                <c:pt idx="920">
                  <c:v>29.3692735087511</c:v>
                </c:pt>
                <c:pt idx="921">
                  <c:v>29.396422467561099</c:v>
                </c:pt>
                <c:pt idx="922">
                  <c:v>29.287827874547201</c:v>
                </c:pt>
                <c:pt idx="923">
                  <c:v>29.342124768781801</c:v>
                </c:pt>
                <c:pt idx="924">
                  <c:v>29.342124768781801</c:v>
                </c:pt>
                <c:pt idx="925">
                  <c:v>29.314976229949799</c:v>
                </c:pt>
                <c:pt idx="926">
                  <c:v>29.260679684861799</c:v>
                </c:pt>
                <c:pt idx="927">
                  <c:v>29.314976229949799</c:v>
                </c:pt>
                <c:pt idx="928">
                  <c:v>29.260679684861799</c:v>
                </c:pt>
                <c:pt idx="929">
                  <c:v>29.342124768781801</c:v>
                </c:pt>
                <c:pt idx="930">
                  <c:v>29.287827874547201</c:v>
                </c:pt>
                <c:pt idx="931">
                  <c:v>29.206383731770799</c:v>
                </c:pt>
                <c:pt idx="932">
                  <c:v>29.206383731770799</c:v>
                </c:pt>
                <c:pt idx="933">
                  <c:v>29.206383731770799</c:v>
                </c:pt>
                <c:pt idx="934">
                  <c:v>29.2335316431768</c:v>
                </c:pt>
                <c:pt idx="935">
                  <c:v>29.206383731770799</c:v>
                </c:pt>
                <c:pt idx="936">
                  <c:v>29.179235932918001</c:v>
                </c:pt>
                <c:pt idx="937">
                  <c:v>29.1520882288876</c:v>
                </c:pt>
                <c:pt idx="938">
                  <c:v>29.1520882288876</c:v>
                </c:pt>
                <c:pt idx="939">
                  <c:v>29.1249406019442</c:v>
                </c:pt>
                <c:pt idx="940">
                  <c:v>29.1520882288876</c:v>
                </c:pt>
                <c:pt idx="941">
                  <c:v>29.1520882288876</c:v>
                </c:pt>
                <c:pt idx="942">
                  <c:v>29.1249406019442</c:v>
                </c:pt>
                <c:pt idx="943">
                  <c:v>29.0977930343475</c:v>
                </c:pt>
                <c:pt idx="944">
                  <c:v>29.0977930343475</c:v>
                </c:pt>
                <c:pt idx="945">
                  <c:v>29.016350510160599</c:v>
                </c:pt>
                <c:pt idx="946">
                  <c:v>29.0977930343475</c:v>
                </c:pt>
                <c:pt idx="947">
                  <c:v>29.016350510160599</c:v>
                </c:pt>
                <c:pt idx="948">
                  <c:v>28.989203002448399</c:v>
                </c:pt>
                <c:pt idx="949">
                  <c:v>29.043498006208502</c:v>
                </c:pt>
                <c:pt idx="950">
                  <c:v>28.9620554653062</c:v>
                </c:pt>
                <c:pt idx="951">
                  <c:v>29.0706455083523</c:v>
                </c:pt>
                <c:pt idx="952">
                  <c:v>28.9620554653062</c:v>
                </c:pt>
                <c:pt idx="953">
                  <c:v>29.043498006208502</c:v>
                </c:pt>
                <c:pt idx="954">
                  <c:v>28.9620554653062</c:v>
                </c:pt>
                <c:pt idx="955">
                  <c:v>28.934907880963301</c:v>
                </c:pt>
                <c:pt idx="956">
                  <c:v>28.9620554653062</c:v>
                </c:pt>
                <c:pt idx="957">
                  <c:v>28.880612499564499</c:v>
                </c:pt>
                <c:pt idx="958">
                  <c:v>28.853464666939999</c:v>
                </c:pt>
                <c:pt idx="959">
                  <c:v>28.989203002448399</c:v>
                </c:pt>
                <c:pt idx="960">
                  <c:v>28.853464666939999</c:v>
                </c:pt>
                <c:pt idx="961">
                  <c:v>28.853464666939999</c:v>
                </c:pt>
                <c:pt idx="962">
                  <c:v>28.880612499564499</c:v>
                </c:pt>
                <c:pt idx="963">
                  <c:v>28.880612499564499</c:v>
                </c:pt>
                <c:pt idx="964">
                  <c:v>28.7720203878362</c:v>
                </c:pt>
                <c:pt idx="965">
                  <c:v>28.799168628876998</c:v>
                </c:pt>
                <c:pt idx="966">
                  <c:v>28.826316715976901</c:v>
                </c:pt>
                <c:pt idx="967">
                  <c:v>28.7720203878362</c:v>
                </c:pt>
                <c:pt idx="968">
                  <c:v>28.799168628876998</c:v>
                </c:pt>
                <c:pt idx="969">
                  <c:v>28.799168628876998</c:v>
                </c:pt>
                <c:pt idx="970">
                  <c:v>28.717723372686901</c:v>
                </c:pt>
                <c:pt idx="971">
                  <c:v>28.690574562940999</c:v>
                </c:pt>
                <c:pt idx="972">
                  <c:v>28.690574562940999</c:v>
                </c:pt>
                <c:pt idx="973">
                  <c:v>28.7720203878362</c:v>
                </c:pt>
                <c:pt idx="974">
                  <c:v>28.7720203878362</c:v>
                </c:pt>
                <c:pt idx="975">
                  <c:v>28.690574562940999</c:v>
                </c:pt>
                <c:pt idx="976">
                  <c:v>28.6362762499691</c:v>
                </c:pt>
                <c:pt idx="977">
                  <c:v>28.690574562940999</c:v>
                </c:pt>
                <c:pt idx="978">
                  <c:v>28.744871975044699</c:v>
                </c:pt>
                <c:pt idx="979">
                  <c:v>28.6362762499691</c:v>
                </c:pt>
                <c:pt idx="980">
                  <c:v>28.6362762499691</c:v>
                </c:pt>
                <c:pt idx="981">
                  <c:v>28.6362762499691</c:v>
                </c:pt>
                <c:pt idx="982">
                  <c:v>28.6091267110695</c:v>
                </c:pt>
                <c:pt idx="983">
                  <c:v>28.581976893435002</c:v>
                </c:pt>
                <c:pt idx="984">
                  <c:v>28.6362762499691</c:v>
                </c:pt>
                <c:pt idx="985">
                  <c:v>28.581976893435002</c:v>
                </c:pt>
                <c:pt idx="986">
                  <c:v>28.554826779213101</c:v>
                </c:pt>
                <c:pt idx="987">
                  <c:v>28.554826779213101</c:v>
                </c:pt>
                <c:pt idx="988">
                  <c:v>28.6091267110695</c:v>
                </c:pt>
                <c:pt idx="989">
                  <c:v>28.554826779213101</c:v>
                </c:pt>
                <c:pt idx="990">
                  <c:v>28.581976893435002</c:v>
                </c:pt>
                <c:pt idx="991">
                  <c:v>28.500525589566301</c:v>
                </c:pt>
                <c:pt idx="992">
                  <c:v>28.554826779213101</c:v>
                </c:pt>
                <c:pt idx="993">
                  <c:v>28.500525589566301</c:v>
                </c:pt>
                <c:pt idx="994">
                  <c:v>28.4733744784047</c:v>
                </c:pt>
                <c:pt idx="995">
                  <c:v>28.500525589566301</c:v>
                </c:pt>
                <c:pt idx="996">
                  <c:v>28.4733744784047</c:v>
                </c:pt>
                <c:pt idx="997">
                  <c:v>28.419071134014299</c:v>
                </c:pt>
                <c:pt idx="998">
                  <c:v>28.4462229991823</c:v>
                </c:pt>
                <c:pt idx="999">
                  <c:v>28.419071134014299</c:v>
                </c:pt>
                <c:pt idx="1000">
                  <c:v>28.419071134014299</c:v>
                </c:pt>
                <c:pt idx="1001">
                  <c:v>28.4733744784047</c:v>
                </c:pt>
                <c:pt idx="1002">
                  <c:v>28.419071134014299</c:v>
                </c:pt>
                <c:pt idx="1003">
                  <c:v>28.364766174268301</c:v>
                </c:pt>
                <c:pt idx="1004">
                  <c:v>28.364766174268301</c:v>
                </c:pt>
                <c:pt idx="1005">
                  <c:v>28.337613043886801</c:v>
                </c:pt>
                <c:pt idx="1006">
                  <c:v>28.364766174268301</c:v>
                </c:pt>
                <c:pt idx="1007">
                  <c:v>28.364766174268301</c:v>
                </c:pt>
                <c:pt idx="1008">
                  <c:v>28.364766174268301</c:v>
                </c:pt>
                <c:pt idx="1009">
                  <c:v>28.337613043886801</c:v>
                </c:pt>
                <c:pt idx="1010">
                  <c:v>28.310459455952302</c:v>
                </c:pt>
                <c:pt idx="1011">
                  <c:v>28.337613043886801</c:v>
                </c:pt>
                <c:pt idx="1012">
                  <c:v>28.337613043886801</c:v>
                </c:pt>
                <c:pt idx="1013">
                  <c:v>28.283305392545799</c:v>
                </c:pt>
                <c:pt idx="1014">
                  <c:v>28.337613043886801</c:v>
                </c:pt>
                <c:pt idx="1015">
                  <c:v>28.256150835740801</c:v>
                </c:pt>
                <c:pt idx="1016">
                  <c:v>28.283305392545799</c:v>
                </c:pt>
                <c:pt idx="1017">
                  <c:v>28.256150835740801</c:v>
                </c:pt>
                <c:pt idx="1018">
                  <c:v>28.228995767604101</c:v>
                </c:pt>
                <c:pt idx="1019">
                  <c:v>28.228995767604101</c:v>
                </c:pt>
                <c:pt idx="1020">
                  <c:v>28.228995767604101</c:v>
                </c:pt>
                <c:pt idx="1021">
                  <c:v>28.228995767604101</c:v>
                </c:pt>
                <c:pt idx="1022">
                  <c:v>28.174684025565099</c:v>
                </c:pt>
                <c:pt idx="1023">
                  <c:v>28.174684025565099</c:v>
                </c:pt>
                <c:pt idx="1024">
                  <c:v>28.120370022815099</c:v>
                </c:pt>
                <c:pt idx="1025">
                  <c:v>28.0932121287616</c:v>
                </c:pt>
                <c:pt idx="1026">
                  <c:v>28.066053615621101</c:v>
                </c:pt>
                <c:pt idx="1027">
                  <c:v>28.0388944654078</c:v>
                </c:pt>
                <c:pt idx="1028">
                  <c:v>28.120370022815099</c:v>
                </c:pt>
                <c:pt idx="1029">
                  <c:v>28.120370022815099</c:v>
                </c:pt>
                <c:pt idx="1030">
                  <c:v>28.066053615621101</c:v>
                </c:pt>
                <c:pt idx="1031">
                  <c:v>28.066053615621101</c:v>
                </c:pt>
                <c:pt idx="1032">
                  <c:v>28.066053615621101</c:v>
                </c:pt>
                <c:pt idx="1033">
                  <c:v>28.066053615621101</c:v>
                </c:pt>
                <c:pt idx="1034">
                  <c:v>28.0388944654078</c:v>
                </c:pt>
                <c:pt idx="1035">
                  <c:v>28.0388944654078</c:v>
                </c:pt>
                <c:pt idx="1036">
                  <c:v>27.984574181781198</c:v>
                </c:pt>
                <c:pt idx="1037">
                  <c:v>28.0388944654078</c:v>
                </c:pt>
                <c:pt idx="1038">
                  <c:v>27.957413012357499</c:v>
                </c:pt>
                <c:pt idx="1039">
                  <c:v>27.984574181781198</c:v>
                </c:pt>
                <c:pt idx="1040">
                  <c:v>27.930251133839899</c:v>
                </c:pt>
                <c:pt idx="1041">
                  <c:v>28.011734660128202</c:v>
                </c:pt>
                <c:pt idx="1042">
                  <c:v>27.984574181781198</c:v>
                </c:pt>
                <c:pt idx="1043">
                  <c:v>27.957413012357499</c:v>
                </c:pt>
                <c:pt idx="1044">
                  <c:v>27.848761063431201</c:v>
                </c:pt>
                <c:pt idx="1045">
                  <c:v>27.984574181781198</c:v>
                </c:pt>
                <c:pt idx="1046">
                  <c:v>27.957413012357499</c:v>
                </c:pt>
                <c:pt idx="1047">
                  <c:v>27.903088528203298</c:v>
                </c:pt>
                <c:pt idx="1048">
                  <c:v>27.875925177414199</c:v>
                </c:pt>
                <c:pt idx="1049">
                  <c:v>27.848761063431201</c:v>
                </c:pt>
                <c:pt idx="1050">
                  <c:v>27.903088528203298</c:v>
                </c:pt>
                <c:pt idx="1051">
                  <c:v>27.903088528203298</c:v>
                </c:pt>
                <c:pt idx="1052">
                  <c:v>27.903088528203298</c:v>
                </c:pt>
                <c:pt idx="1053">
                  <c:v>27.875925177414199</c:v>
                </c:pt>
                <c:pt idx="1054">
                  <c:v>27.794430473675199</c:v>
                </c:pt>
                <c:pt idx="1055">
                  <c:v>27.848761063431201</c:v>
                </c:pt>
                <c:pt idx="1056">
                  <c:v>27.875925177414199</c:v>
                </c:pt>
                <c:pt idx="1057">
                  <c:v>27.794430473675199</c:v>
                </c:pt>
                <c:pt idx="1058">
                  <c:v>27.821596168204199</c:v>
                </c:pt>
                <c:pt idx="1059">
                  <c:v>27.740096614435799</c:v>
                </c:pt>
                <c:pt idx="1060">
                  <c:v>27.767263961777498</c:v>
                </c:pt>
                <c:pt idx="1061">
                  <c:v>27.821596168204199</c:v>
                </c:pt>
                <c:pt idx="1062">
                  <c:v>27.740096614435799</c:v>
                </c:pt>
                <c:pt idx="1063">
                  <c:v>27.767263961777498</c:v>
                </c:pt>
                <c:pt idx="1064">
                  <c:v>27.712928413566502</c:v>
                </c:pt>
                <c:pt idx="1065">
                  <c:v>27.685759341077102</c:v>
                </c:pt>
                <c:pt idx="1066">
                  <c:v>27.740096614435799</c:v>
                </c:pt>
                <c:pt idx="1067">
                  <c:v>27.685759341077102</c:v>
                </c:pt>
                <c:pt idx="1068">
                  <c:v>27.658589378866399</c:v>
                </c:pt>
                <c:pt idx="1069">
                  <c:v>27.685759341077102</c:v>
                </c:pt>
                <c:pt idx="1070">
                  <c:v>27.604246712832499</c:v>
                </c:pt>
                <c:pt idx="1071">
                  <c:v>27.658589378866399</c:v>
                </c:pt>
                <c:pt idx="1072">
                  <c:v>27.631418508824499</c:v>
                </c:pt>
                <c:pt idx="1073">
                  <c:v>27.604246712832499</c:v>
                </c:pt>
                <c:pt idx="1074">
                  <c:v>27.604246712832499</c:v>
                </c:pt>
                <c:pt idx="1075">
                  <c:v>27.604246712832499</c:v>
                </c:pt>
                <c:pt idx="1076">
                  <c:v>27.631418508824499</c:v>
                </c:pt>
                <c:pt idx="1077">
                  <c:v>27.604246712832499</c:v>
                </c:pt>
                <c:pt idx="1078">
                  <c:v>27.604246712832499</c:v>
                </c:pt>
                <c:pt idx="1079">
                  <c:v>27.577073972762602</c:v>
                </c:pt>
                <c:pt idx="1080">
                  <c:v>27.631418508824499</c:v>
                </c:pt>
                <c:pt idx="1081">
                  <c:v>27.604246712832499</c:v>
                </c:pt>
                <c:pt idx="1082">
                  <c:v>27.577073972762602</c:v>
                </c:pt>
                <c:pt idx="1083">
                  <c:v>27.522725587832301</c:v>
                </c:pt>
                <c:pt idx="1084">
                  <c:v>27.549900270477899</c:v>
                </c:pt>
                <c:pt idx="1085">
                  <c:v>27.522725587832301</c:v>
                </c:pt>
                <c:pt idx="1086">
                  <c:v>27.522725587832301</c:v>
                </c:pt>
                <c:pt idx="1087">
                  <c:v>27.468373208828702</c:v>
                </c:pt>
                <c:pt idx="1088">
                  <c:v>27.522725587832301</c:v>
                </c:pt>
                <c:pt idx="1089">
                  <c:v>27.495549906670799</c:v>
                </c:pt>
                <c:pt idx="1090">
                  <c:v>27.495549906670799</c:v>
                </c:pt>
                <c:pt idx="1091">
                  <c:v>27.495549906670799</c:v>
                </c:pt>
                <c:pt idx="1092">
                  <c:v>27.522725587832301</c:v>
                </c:pt>
                <c:pt idx="1093">
                  <c:v>27.4411954761324</c:v>
                </c:pt>
                <c:pt idx="1094">
                  <c:v>27.386836833434099</c:v>
                </c:pt>
                <c:pt idx="1095">
                  <c:v>27.495549906670799</c:v>
                </c:pt>
                <c:pt idx="1096">
                  <c:v>27.386836833434099</c:v>
                </c:pt>
                <c:pt idx="1097">
                  <c:v>27.386836833434099</c:v>
                </c:pt>
                <c:pt idx="1098">
                  <c:v>27.386836833434099</c:v>
                </c:pt>
                <c:pt idx="1099">
                  <c:v>27.414016690398402</c:v>
                </c:pt>
                <c:pt idx="1100">
                  <c:v>27.386836833434099</c:v>
                </c:pt>
                <c:pt idx="1101">
                  <c:v>27.3596558870371</c:v>
                </c:pt>
                <c:pt idx="1102">
                  <c:v>27.3596558870371</c:v>
                </c:pt>
                <c:pt idx="1103">
                  <c:v>27.386836833434099</c:v>
                </c:pt>
                <c:pt idx="1104">
                  <c:v>27.278106329081101</c:v>
                </c:pt>
                <c:pt idx="1105">
                  <c:v>27.3596558870371</c:v>
                </c:pt>
                <c:pt idx="1106">
                  <c:v>27.3596558870371</c:v>
                </c:pt>
                <c:pt idx="1107">
                  <c:v>27.332473832995401</c:v>
                </c:pt>
                <c:pt idx="1108">
                  <c:v>27.278106329081101</c:v>
                </c:pt>
                <c:pt idx="1109">
                  <c:v>27.305290653087301</c:v>
                </c:pt>
                <c:pt idx="1110">
                  <c:v>27.278106329081101</c:v>
                </c:pt>
                <c:pt idx="1111">
                  <c:v>27.2509208427354</c:v>
                </c:pt>
                <c:pt idx="1112">
                  <c:v>27.305290653087301</c:v>
                </c:pt>
                <c:pt idx="1113">
                  <c:v>27.305290653087301</c:v>
                </c:pt>
                <c:pt idx="1114">
                  <c:v>27.2237341757988</c:v>
                </c:pt>
                <c:pt idx="1115">
                  <c:v>27.2237341757988</c:v>
                </c:pt>
                <c:pt idx="1116">
                  <c:v>27.1965463100099</c:v>
                </c:pt>
                <c:pt idx="1117">
                  <c:v>27.2509208427354</c:v>
                </c:pt>
                <c:pt idx="1118">
                  <c:v>27.2237341757988</c:v>
                </c:pt>
                <c:pt idx="1119">
                  <c:v>27.1965463100099</c:v>
                </c:pt>
                <c:pt idx="1120">
                  <c:v>27.169357227096899</c:v>
                </c:pt>
                <c:pt idx="1121">
                  <c:v>27.1965463100099</c:v>
                </c:pt>
                <c:pt idx="1122">
                  <c:v>27.1965463100099</c:v>
                </c:pt>
                <c:pt idx="1123">
                  <c:v>27.169357227096899</c:v>
                </c:pt>
                <c:pt idx="1124">
                  <c:v>27.169357227096899</c:v>
                </c:pt>
                <c:pt idx="1125">
                  <c:v>27.142166908778101</c:v>
                </c:pt>
                <c:pt idx="1126">
                  <c:v>27.169357227096899</c:v>
                </c:pt>
                <c:pt idx="1127">
                  <c:v>27.142166908778101</c:v>
                </c:pt>
                <c:pt idx="1128">
                  <c:v>27.169357227096899</c:v>
                </c:pt>
                <c:pt idx="1129">
                  <c:v>27.087782492744299</c:v>
                </c:pt>
                <c:pt idx="1130">
                  <c:v>27.142166908778101</c:v>
                </c:pt>
                <c:pt idx="1131">
                  <c:v>27.087782492744299</c:v>
                </c:pt>
                <c:pt idx="1132">
                  <c:v>27.1149753367614</c:v>
                </c:pt>
                <c:pt idx="1133">
                  <c:v>27.087782492744299</c:v>
                </c:pt>
                <c:pt idx="1134">
                  <c:v>27.087782492744299</c:v>
                </c:pt>
                <c:pt idx="1135">
                  <c:v>27.087782492744299</c:v>
                </c:pt>
                <c:pt idx="1136">
                  <c:v>27.060588358413899</c:v>
                </c:pt>
                <c:pt idx="1137">
                  <c:v>27.1149753367614</c:v>
                </c:pt>
                <c:pt idx="1138">
                  <c:v>27.142166908778101</c:v>
                </c:pt>
                <c:pt idx="1139">
                  <c:v>27.087782492744299</c:v>
                </c:pt>
                <c:pt idx="1140">
                  <c:v>27.006196145508898</c:v>
                </c:pt>
                <c:pt idx="1141">
                  <c:v>27.332473832995401</c:v>
                </c:pt>
                <c:pt idx="1142">
                  <c:v>27.0333929154468</c:v>
                </c:pt>
                <c:pt idx="1143">
                  <c:v>27.006196145508898</c:v>
                </c:pt>
                <c:pt idx="1144">
                  <c:v>26.9789980302555</c:v>
                </c:pt>
                <c:pt idx="1145">
                  <c:v>27.006196145508898</c:v>
                </c:pt>
                <c:pt idx="1146">
                  <c:v>26.924597690369701</c:v>
                </c:pt>
                <c:pt idx="1147">
                  <c:v>26.897395428993701</c:v>
                </c:pt>
                <c:pt idx="1148">
                  <c:v>26.951798551331201</c:v>
                </c:pt>
                <c:pt idx="1149">
                  <c:v>26.9789980302555</c:v>
                </c:pt>
                <c:pt idx="1150">
                  <c:v>26.951798551331201</c:v>
                </c:pt>
                <c:pt idx="1151">
                  <c:v>26.9789980302555</c:v>
                </c:pt>
                <c:pt idx="1152">
                  <c:v>26.951798551331201</c:v>
                </c:pt>
                <c:pt idx="1153">
                  <c:v>26.924597690369701</c:v>
                </c:pt>
                <c:pt idx="1154">
                  <c:v>26.897395428993701</c:v>
                </c:pt>
                <c:pt idx="1155">
                  <c:v>26.924597690369701</c:v>
                </c:pt>
                <c:pt idx="1156">
                  <c:v>26.8429866314344</c:v>
                </c:pt>
                <c:pt idx="1157">
                  <c:v>26.897395428993701</c:v>
                </c:pt>
                <c:pt idx="1158">
                  <c:v>26.7885720114141</c:v>
                </c:pt>
                <c:pt idx="1159">
                  <c:v>26.951798551331201</c:v>
                </c:pt>
                <c:pt idx="1160">
                  <c:v>26.870191748815099</c:v>
                </c:pt>
                <c:pt idx="1161">
                  <c:v>26.897395428993701</c:v>
                </c:pt>
                <c:pt idx="1162">
                  <c:v>26.815780058441302</c:v>
                </c:pt>
                <c:pt idx="1163">
                  <c:v>26.8429866314344</c:v>
                </c:pt>
                <c:pt idx="1164">
                  <c:v>26.7613624719197</c:v>
                </c:pt>
                <c:pt idx="1165">
                  <c:v>26.7885720114141</c:v>
                </c:pt>
                <c:pt idx="1166">
                  <c:v>26.7613624719197</c:v>
                </c:pt>
                <c:pt idx="1167">
                  <c:v>26.815780058441302</c:v>
                </c:pt>
                <c:pt idx="1168">
                  <c:v>26.734151421513801</c:v>
                </c:pt>
                <c:pt idx="1169">
                  <c:v>26.815780058441302</c:v>
                </c:pt>
                <c:pt idx="1170">
                  <c:v>26.815780058441302</c:v>
                </c:pt>
                <c:pt idx="1171">
                  <c:v>26.7885720114141</c:v>
                </c:pt>
                <c:pt idx="1172">
                  <c:v>26.7613624719197</c:v>
                </c:pt>
                <c:pt idx="1173">
                  <c:v>26.7885720114141</c:v>
                </c:pt>
                <c:pt idx="1174">
                  <c:v>26.7613624719197</c:v>
                </c:pt>
                <c:pt idx="1175">
                  <c:v>26.8429866314344</c:v>
                </c:pt>
                <c:pt idx="1176">
                  <c:v>26.706938841740399</c:v>
                </c:pt>
                <c:pt idx="1177">
                  <c:v>26.734151421513801</c:v>
                </c:pt>
                <c:pt idx="1178">
                  <c:v>26.706938841740399</c:v>
                </c:pt>
                <c:pt idx="1179">
                  <c:v>26.679724714132199</c:v>
                </c:pt>
                <c:pt idx="1180">
                  <c:v>26.652509020210001</c:v>
                </c:pt>
                <c:pt idx="1181">
                  <c:v>26.6252917414831</c:v>
                </c:pt>
                <c:pt idx="1182">
                  <c:v>26.652509020210001</c:v>
                </c:pt>
                <c:pt idx="1183">
                  <c:v>26.6252917414831</c:v>
                </c:pt>
                <c:pt idx="1184">
                  <c:v>26.598072859448699</c:v>
                </c:pt>
                <c:pt idx="1185">
                  <c:v>26.679724714132199</c:v>
                </c:pt>
                <c:pt idx="1186">
                  <c:v>26.652509020210001</c:v>
                </c:pt>
                <c:pt idx="1187">
                  <c:v>26.679724714132199</c:v>
                </c:pt>
                <c:pt idx="1188">
                  <c:v>26.6252917414831</c:v>
                </c:pt>
                <c:pt idx="1189">
                  <c:v>26.598072859448699</c:v>
                </c:pt>
                <c:pt idx="1190">
                  <c:v>26.6252917414831</c:v>
                </c:pt>
                <c:pt idx="1191">
                  <c:v>26.652509020210001</c:v>
                </c:pt>
                <c:pt idx="1192">
                  <c:v>26.652509020210001</c:v>
                </c:pt>
                <c:pt idx="1193">
                  <c:v>26.598072859448699</c:v>
                </c:pt>
                <c:pt idx="1194">
                  <c:v>26.652509020210001</c:v>
                </c:pt>
                <c:pt idx="1195">
                  <c:v>26.598072859448699</c:v>
                </c:pt>
                <c:pt idx="1196">
                  <c:v>26.598072859448699</c:v>
                </c:pt>
                <c:pt idx="1197">
                  <c:v>26.6252917414831</c:v>
                </c:pt>
                <c:pt idx="1198">
                  <c:v>26.598072859448699</c:v>
                </c:pt>
                <c:pt idx="1199">
                  <c:v>26.598072859448699</c:v>
                </c:pt>
                <c:pt idx="1200">
                  <c:v>26.5708523555925</c:v>
                </c:pt>
              </c:numCache>
            </c:numRef>
          </c:yVal>
          <c:smooth val="0"/>
          <c:extLst>
            <c:ext xmlns:c16="http://schemas.microsoft.com/office/drawing/2014/chart" uri="{C3380CC4-5D6E-409C-BE32-E72D297353CC}">
              <c16:uniqueId val="{00000001-F824-49B2-BEB0-1C265E59398A}"/>
            </c:ext>
          </c:extLst>
        </c:ser>
        <c:ser>
          <c:idx val="2"/>
          <c:order val="2"/>
          <c:tx>
            <c:v>Model Thick Insulation</c:v>
          </c:tx>
          <c:spPr>
            <a:ln w="25400" cap="flat" cmpd="dbl" algn="ctr">
              <a:solidFill>
                <a:srgbClr val="FF0000"/>
              </a:solidFill>
              <a:prstDash val="dash"/>
              <a:round/>
            </a:ln>
            <a:effectLst/>
          </c:spPr>
          <c:marker>
            <c:symbol val="none"/>
          </c:marker>
          <c:xVal>
            <c:numRef>
              <c:f>afkoeling!$A$5:$A$1205</c:f>
              <c:numCache>
                <c:formatCode>General</c:formatCode>
                <c:ptCount val="12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pt idx="401">
                  <c:v>40.1</c:v>
                </c:pt>
                <c:pt idx="402">
                  <c:v>40.200000000000003</c:v>
                </c:pt>
                <c:pt idx="403">
                  <c:v>40.299999999999997</c:v>
                </c:pt>
                <c:pt idx="404">
                  <c:v>40.4</c:v>
                </c:pt>
                <c:pt idx="405">
                  <c:v>40.5</c:v>
                </c:pt>
                <c:pt idx="406">
                  <c:v>40.6</c:v>
                </c:pt>
                <c:pt idx="407">
                  <c:v>40.700000000000003</c:v>
                </c:pt>
                <c:pt idx="408">
                  <c:v>40.799999999999997</c:v>
                </c:pt>
                <c:pt idx="409">
                  <c:v>40.9</c:v>
                </c:pt>
                <c:pt idx="410">
                  <c:v>41</c:v>
                </c:pt>
                <c:pt idx="411">
                  <c:v>41.1</c:v>
                </c:pt>
                <c:pt idx="412">
                  <c:v>41.2</c:v>
                </c:pt>
                <c:pt idx="413">
                  <c:v>41.3</c:v>
                </c:pt>
                <c:pt idx="414">
                  <c:v>41.4</c:v>
                </c:pt>
                <c:pt idx="415">
                  <c:v>41.5</c:v>
                </c:pt>
                <c:pt idx="416">
                  <c:v>41.6</c:v>
                </c:pt>
                <c:pt idx="417">
                  <c:v>41.7</c:v>
                </c:pt>
                <c:pt idx="418">
                  <c:v>41.8</c:v>
                </c:pt>
                <c:pt idx="419">
                  <c:v>41.9</c:v>
                </c:pt>
                <c:pt idx="420">
                  <c:v>42</c:v>
                </c:pt>
                <c:pt idx="421">
                  <c:v>42.1</c:v>
                </c:pt>
                <c:pt idx="422">
                  <c:v>42.2</c:v>
                </c:pt>
                <c:pt idx="423">
                  <c:v>42.3</c:v>
                </c:pt>
                <c:pt idx="424">
                  <c:v>42.4</c:v>
                </c:pt>
                <c:pt idx="425">
                  <c:v>42.5</c:v>
                </c:pt>
                <c:pt idx="426">
                  <c:v>42.6</c:v>
                </c:pt>
                <c:pt idx="427">
                  <c:v>42.7</c:v>
                </c:pt>
                <c:pt idx="428">
                  <c:v>42.8</c:v>
                </c:pt>
                <c:pt idx="429">
                  <c:v>42.9</c:v>
                </c:pt>
                <c:pt idx="430">
                  <c:v>43</c:v>
                </c:pt>
                <c:pt idx="431">
                  <c:v>43.1</c:v>
                </c:pt>
                <c:pt idx="432">
                  <c:v>43.2</c:v>
                </c:pt>
                <c:pt idx="433">
                  <c:v>43.3</c:v>
                </c:pt>
                <c:pt idx="434">
                  <c:v>43.4</c:v>
                </c:pt>
                <c:pt idx="435">
                  <c:v>43.5</c:v>
                </c:pt>
                <c:pt idx="436">
                  <c:v>43.6</c:v>
                </c:pt>
                <c:pt idx="437">
                  <c:v>43.7</c:v>
                </c:pt>
                <c:pt idx="438">
                  <c:v>43.8</c:v>
                </c:pt>
                <c:pt idx="439">
                  <c:v>43.9</c:v>
                </c:pt>
                <c:pt idx="440">
                  <c:v>44</c:v>
                </c:pt>
                <c:pt idx="441">
                  <c:v>44.1</c:v>
                </c:pt>
                <c:pt idx="442">
                  <c:v>44.2</c:v>
                </c:pt>
                <c:pt idx="443">
                  <c:v>44.3</c:v>
                </c:pt>
                <c:pt idx="444">
                  <c:v>44.4</c:v>
                </c:pt>
                <c:pt idx="445">
                  <c:v>44.5</c:v>
                </c:pt>
                <c:pt idx="446">
                  <c:v>44.6</c:v>
                </c:pt>
                <c:pt idx="447">
                  <c:v>44.7</c:v>
                </c:pt>
                <c:pt idx="448">
                  <c:v>44.8</c:v>
                </c:pt>
                <c:pt idx="449">
                  <c:v>44.9</c:v>
                </c:pt>
                <c:pt idx="450">
                  <c:v>45</c:v>
                </c:pt>
                <c:pt idx="451">
                  <c:v>45.1</c:v>
                </c:pt>
                <c:pt idx="452">
                  <c:v>45.2</c:v>
                </c:pt>
                <c:pt idx="453">
                  <c:v>45.3</c:v>
                </c:pt>
                <c:pt idx="454">
                  <c:v>45.4</c:v>
                </c:pt>
                <c:pt idx="455">
                  <c:v>45.5</c:v>
                </c:pt>
                <c:pt idx="456">
                  <c:v>45.6</c:v>
                </c:pt>
                <c:pt idx="457">
                  <c:v>45.7</c:v>
                </c:pt>
                <c:pt idx="458">
                  <c:v>45.8</c:v>
                </c:pt>
                <c:pt idx="459">
                  <c:v>45.9</c:v>
                </c:pt>
                <c:pt idx="460">
                  <c:v>46</c:v>
                </c:pt>
                <c:pt idx="461">
                  <c:v>46.1</c:v>
                </c:pt>
                <c:pt idx="462">
                  <c:v>46.2</c:v>
                </c:pt>
                <c:pt idx="463">
                  <c:v>46.3</c:v>
                </c:pt>
                <c:pt idx="464">
                  <c:v>46.4</c:v>
                </c:pt>
                <c:pt idx="465">
                  <c:v>46.5</c:v>
                </c:pt>
                <c:pt idx="466">
                  <c:v>46.6</c:v>
                </c:pt>
                <c:pt idx="467">
                  <c:v>46.7</c:v>
                </c:pt>
                <c:pt idx="468">
                  <c:v>46.8</c:v>
                </c:pt>
                <c:pt idx="469">
                  <c:v>46.9</c:v>
                </c:pt>
                <c:pt idx="470">
                  <c:v>47</c:v>
                </c:pt>
                <c:pt idx="471">
                  <c:v>47.1</c:v>
                </c:pt>
                <c:pt idx="472">
                  <c:v>47.2</c:v>
                </c:pt>
                <c:pt idx="473">
                  <c:v>47.3</c:v>
                </c:pt>
                <c:pt idx="474">
                  <c:v>47.4</c:v>
                </c:pt>
                <c:pt idx="475">
                  <c:v>47.5</c:v>
                </c:pt>
                <c:pt idx="476">
                  <c:v>47.6</c:v>
                </c:pt>
                <c:pt idx="477">
                  <c:v>47.7</c:v>
                </c:pt>
                <c:pt idx="478">
                  <c:v>47.8</c:v>
                </c:pt>
                <c:pt idx="479">
                  <c:v>47.9</c:v>
                </c:pt>
                <c:pt idx="480">
                  <c:v>48</c:v>
                </c:pt>
                <c:pt idx="481">
                  <c:v>48.1</c:v>
                </c:pt>
                <c:pt idx="482">
                  <c:v>48.2</c:v>
                </c:pt>
                <c:pt idx="483">
                  <c:v>48.3</c:v>
                </c:pt>
                <c:pt idx="484">
                  <c:v>48.4</c:v>
                </c:pt>
                <c:pt idx="485">
                  <c:v>48.5</c:v>
                </c:pt>
                <c:pt idx="486">
                  <c:v>48.6</c:v>
                </c:pt>
                <c:pt idx="487">
                  <c:v>48.7</c:v>
                </c:pt>
                <c:pt idx="488">
                  <c:v>48.8</c:v>
                </c:pt>
                <c:pt idx="489">
                  <c:v>48.9</c:v>
                </c:pt>
                <c:pt idx="490">
                  <c:v>49</c:v>
                </c:pt>
                <c:pt idx="491">
                  <c:v>49.1</c:v>
                </c:pt>
                <c:pt idx="492">
                  <c:v>49.2</c:v>
                </c:pt>
                <c:pt idx="493">
                  <c:v>49.3</c:v>
                </c:pt>
                <c:pt idx="494">
                  <c:v>49.4</c:v>
                </c:pt>
                <c:pt idx="495">
                  <c:v>49.5</c:v>
                </c:pt>
                <c:pt idx="496">
                  <c:v>49.6</c:v>
                </c:pt>
                <c:pt idx="497">
                  <c:v>49.7</c:v>
                </c:pt>
                <c:pt idx="498">
                  <c:v>49.8</c:v>
                </c:pt>
                <c:pt idx="499">
                  <c:v>49.9</c:v>
                </c:pt>
                <c:pt idx="500">
                  <c:v>50</c:v>
                </c:pt>
                <c:pt idx="501">
                  <c:v>50.1</c:v>
                </c:pt>
                <c:pt idx="502">
                  <c:v>50.2</c:v>
                </c:pt>
                <c:pt idx="503">
                  <c:v>50.3</c:v>
                </c:pt>
                <c:pt idx="504">
                  <c:v>50.4</c:v>
                </c:pt>
                <c:pt idx="505">
                  <c:v>50.5</c:v>
                </c:pt>
                <c:pt idx="506">
                  <c:v>50.6</c:v>
                </c:pt>
                <c:pt idx="507">
                  <c:v>50.7</c:v>
                </c:pt>
                <c:pt idx="508">
                  <c:v>50.8</c:v>
                </c:pt>
                <c:pt idx="509">
                  <c:v>50.9</c:v>
                </c:pt>
                <c:pt idx="510">
                  <c:v>51</c:v>
                </c:pt>
                <c:pt idx="511">
                  <c:v>51.1</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60</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64.099999999999994</c:v>
                </c:pt>
                <c:pt idx="642">
                  <c:v>64.2</c:v>
                </c:pt>
                <c:pt idx="643">
                  <c:v>64.3</c:v>
                </c:pt>
                <c:pt idx="644">
                  <c:v>64.400000000000006</c:v>
                </c:pt>
                <c:pt idx="645">
                  <c:v>64.5</c:v>
                </c:pt>
                <c:pt idx="646">
                  <c:v>64.599999999999994</c:v>
                </c:pt>
                <c:pt idx="647">
                  <c:v>64.7</c:v>
                </c:pt>
                <c:pt idx="648">
                  <c:v>64.8</c:v>
                </c:pt>
                <c:pt idx="649">
                  <c:v>64.900000000000006</c:v>
                </c:pt>
                <c:pt idx="650">
                  <c:v>65</c:v>
                </c:pt>
                <c:pt idx="651">
                  <c:v>65.099999999999994</c:v>
                </c:pt>
                <c:pt idx="652">
                  <c:v>65.2</c:v>
                </c:pt>
                <c:pt idx="653">
                  <c:v>65.3</c:v>
                </c:pt>
                <c:pt idx="654">
                  <c:v>65.400000000000006</c:v>
                </c:pt>
                <c:pt idx="655">
                  <c:v>65.5</c:v>
                </c:pt>
                <c:pt idx="656">
                  <c:v>65.599999999999994</c:v>
                </c:pt>
                <c:pt idx="657">
                  <c:v>65.7</c:v>
                </c:pt>
                <c:pt idx="658">
                  <c:v>65.8</c:v>
                </c:pt>
                <c:pt idx="659">
                  <c:v>65.900000000000006</c:v>
                </c:pt>
                <c:pt idx="660">
                  <c:v>66</c:v>
                </c:pt>
                <c:pt idx="661">
                  <c:v>66.099999999999994</c:v>
                </c:pt>
                <c:pt idx="662">
                  <c:v>66.2</c:v>
                </c:pt>
                <c:pt idx="663">
                  <c:v>66.3</c:v>
                </c:pt>
                <c:pt idx="664">
                  <c:v>66.400000000000006</c:v>
                </c:pt>
                <c:pt idx="665">
                  <c:v>66.5</c:v>
                </c:pt>
                <c:pt idx="666">
                  <c:v>66.599999999999994</c:v>
                </c:pt>
                <c:pt idx="667">
                  <c:v>66.7</c:v>
                </c:pt>
                <c:pt idx="668">
                  <c:v>66.8</c:v>
                </c:pt>
                <c:pt idx="669">
                  <c:v>66.900000000000006</c:v>
                </c:pt>
                <c:pt idx="670">
                  <c:v>67</c:v>
                </c:pt>
                <c:pt idx="671">
                  <c:v>67.099999999999994</c:v>
                </c:pt>
                <c:pt idx="672">
                  <c:v>67.2</c:v>
                </c:pt>
                <c:pt idx="673">
                  <c:v>67.3</c:v>
                </c:pt>
                <c:pt idx="674">
                  <c:v>67.400000000000006</c:v>
                </c:pt>
                <c:pt idx="675">
                  <c:v>67.5</c:v>
                </c:pt>
                <c:pt idx="676">
                  <c:v>67.599999999999994</c:v>
                </c:pt>
                <c:pt idx="677">
                  <c:v>67.7</c:v>
                </c:pt>
                <c:pt idx="678">
                  <c:v>67.8</c:v>
                </c:pt>
                <c:pt idx="679">
                  <c:v>67.900000000000006</c:v>
                </c:pt>
                <c:pt idx="680">
                  <c:v>68</c:v>
                </c:pt>
                <c:pt idx="681">
                  <c:v>68.099999999999994</c:v>
                </c:pt>
                <c:pt idx="682">
                  <c:v>68.2</c:v>
                </c:pt>
                <c:pt idx="683">
                  <c:v>68.3</c:v>
                </c:pt>
                <c:pt idx="684">
                  <c:v>68.400000000000006</c:v>
                </c:pt>
                <c:pt idx="685">
                  <c:v>68.5</c:v>
                </c:pt>
                <c:pt idx="686">
                  <c:v>68.599999999999994</c:v>
                </c:pt>
                <c:pt idx="687">
                  <c:v>68.7</c:v>
                </c:pt>
                <c:pt idx="688">
                  <c:v>68.8</c:v>
                </c:pt>
                <c:pt idx="689">
                  <c:v>68.900000000000006</c:v>
                </c:pt>
                <c:pt idx="690">
                  <c:v>69</c:v>
                </c:pt>
                <c:pt idx="691">
                  <c:v>69.099999999999994</c:v>
                </c:pt>
                <c:pt idx="692">
                  <c:v>69.2</c:v>
                </c:pt>
                <c:pt idx="693">
                  <c:v>69.3</c:v>
                </c:pt>
                <c:pt idx="694">
                  <c:v>69.400000000000006</c:v>
                </c:pt>
                <c:pt idx="695">
                  <c:v>69.5</c:v>
                </c:pt>
                <c:pt idx="696">
                  <c:v>69.599999999999994</c:v>
                </c:pt>
                <c:pt idx="697">
                  <c:v>69.7</c:v>
                </c:pt>
                <c:pt idx="698">
                  <c:v>69.8</c:v>
                </c:pt>
                <c:pt idx="699">
                  <c:v>69.900000000000006</c:v>
                </c:pt>
                <c:pt idx="700">
                  <c:v>70</c:v>
                </c:pt>
                <c:pt idx="701">
                  <c:v>70.099999999999994</c:v>
                </c:pt>
                <c:pt idx="702">
                  <c:v>70.2</c:v>
                </c:pt>
                <c:pt idx="703">
                  <c:v>70.3</c:v>
                </c:pt>
                <c:pt idx="704">
                  <c:v>70.400000000000006</c:v>
                </c:pt>
                <c:pt idx="705">
                  <c:v>70.5</c:v>
                </c:pt>
                <c:pt idx="706">
                  <c:v>70.599999999999994</c:v>
                </c:pt>
                <c:pt idx="707">
                  <c:v>70.7</c:v>
                </c:pt>
                <c:pt idx="708">
                  <c:v>70.8</c:v>
                </c:pt>
                <c:pt idx="709">
                  <c:v>70.900000000000006</c:v>
                </c:pt>
                <c:pt idx="710">
                  <c:v>71</c:v>
                </c:pt>
                <c:pt idx="711">
                  <c:v>71.099999999999994</c:v>
                </c:pt>
                <c:pt idx="712">
                  <c:v>71.2</c:v>
                </c:pt>
                <c:pt idx="713">
                  <c:v>71.3</c:v>
                </c:pt>
                <c:pt idx="714">
                  <c:v>71.400000000000006</c:v>
                </c:pt>
                <c:pt idx="715">
                  <c:v>71.5</c:v>
                </c:pt>
                <c:pt idx="716">
                  <c:v>71.599999999999994</c:v>
                </c:pt>
                <c:pt idx="717">
                  <c:v>71.7</c:v>
                </c:pt>
                <c:pt idx="718">
                  <c:v>71.8</c:v>
                </c:pt>
                <c:pt idx="719">
                  <c:v>71.900000000000006</c:v>
                </c:pt>
                <c:pt idx="720">
                  <c:v>72</c:v>
                </c:pt>
                <c:pt idx="721">
                  <c:v>72.099999999999994</c:v>
                </c:pt>
                <c:pt idx="722">
                  <c:v>72.2</c:v>
                </c:pt>
                <c:pt idx="723">
                  <c:v>72.3</c:v>
                </c:pt>
                <c:pt idx="724">
                  <c:v>72.400000000000006</c:v>
                </c:pt>
                <c:pt idx="725">
                  <c:v>72.5</c:v>
                </c:pt>
                <c:pt idx="726">
                  <c:v>72.599999999999994</c:v>
                </c:pt>
                <c:pt idx="727">
                  <c:v>72.7</c:v>
                </c:pt>
                <c:pt idx="728">
                  <c:v>72.8</c:v>
                </c:pt>
                <c:pt idx="729">
                  <c:v>72.900000000000006</c:v>
                </c:pt>
                <c:pt idx="730">
                  <c:v>73</c:v>
                </c:pt>
                <c:pt idx="731">
                  <c:v>73.099999999999994</c:v>
                </c:pt>
                <c:pt idx="732">
                  <c:v>73.2</c:v>
                </c:pt>
                <c:pt idx="733">
                  <c:v>73.3</c:v>
                </c:pt>
                <c:pt idx="734">
                  <c:v>73.400000000000006</c:v>
                </c:pt>
                <c:pt idx="735">
                  <c:v>73.5</c:v>
                </c:pt>
                <c:pt idx="736">
                  <c:v>73.599999999999994</c:v>
                </c:pt>
                <c:pt idx="737">
                  <c:v>73.7</c:v>
                </c:pt>
                <c:pt idx="738">
                  <c:v>73.8</c:v>
                </c:pt>
                <c:pt idx="739">
                  <c:v>73.900000000000006</c:v>
                </c:pt>
                <c:pt idx="740">
                  <c:v>74</c:v>
                </c:pt>
                <c:pt idx="741">
                  <c:v>74.099999999999994</c:v>
                </c:pt>
                <c:pt idx="742">
                  <c:v>74.2</c:v>
                </c:pt>
                <c:pt idx="743">
                  <c:v>74.3</c:v>
                </c:pt>
                <c:pt idx="744">
                  <c:v>74.400000000000006</c:v>
                </c:pt>
                <c:pt idx="745">
                  <c:v>74.5</c:v>
                </c:pt>
                <c:pt idx="746">
                  <c:v>74.599999999999994</c:v>
                </c:pt>
                <c:pt idx="747">
                  <c:v>74.7</c:v>
                </c:pt>
                <c:pt idx="748">
                  <c:v>74.8</c:v>
                </c:pt>
                <c:pt idx="749">
                  <c:v>74.900000000000006</c:v>
                </c:pt>
                <c:pt idx="750">
                  <c:v>75</c:v>
                </c:pt>
                <c:pt idx="751">
                  <c:v>75.099999999999994</c:v>
                </c:pt>
                <c:pt idx="752">
                  <c:v>75.2</c:v>
                </c:pt>
                <c:pt idx="753">
                  <c:v>75.3</c:v>
                </c:pt>
                <c:pt idx="754">
                  <c:v>75.400000000000006</c:v>
                </c:pt>
                <c:pt idx="755">
                  <c:v>75.5</c:v>
                </c:pt>
                <c:pt idx="756">
                  <c:v>75.599999999999994</c:v>
                </c:pt>
                <c:pt idx="757">
                  <c:v>75.7</c:v>
                </c:pt>
                <c:pt idx="758">
                  <c:v>75.8</c:v>
                </c:pt>
                <c:pt idx="759">
                  <c:v>75.900000000000006</c:v>
                </c:pt>
                <c:pt idx="760">
                  <c:v>76</c:v>
                </c:pt>
                <c:pt idx="761">
                  <c:v>76.099999999999994</c:v>
                </c:pt>
                <c:pt idx="762">
                  <c:v>76.2</c:v>
                </c:pt>
                <c:pt idx="763">
                  <c:v>76.3</c:v>
                </c:pt>
                <c:pt idx="764">
                  <c:v>76.400000000000006</c:v>
                </c:pt>
                <c:pt idx="765">
                  <c:v>76.5</c:v>
                </c:pt>
                <c:pt idx="766">
                  <c:v>76.599999999999994</c:v>
                </c:pt>
                <c:pt idx="767">
                  <c:v>76.7</c:v>
                </c:pt>
                <c:pt idx="768">
                  <c:v>76.8</c:v>
                </c:pt>
                <c:pt idx="769">
                  <c:v>76.900000000000006</c:v>
                </c:pt>
                <c:pt idx="770">
                  <c:v>77</c:v>
                </c:pt>
                <c:pt idx="771">
                  <c:v>77.099999999999994</c:v>
                </c:pt>
                <c:pt idx="772">
                  <c:v>77.2</c:v>
                </c:pt>
                <c:pt idx="773">
                  <c:v>77.3</c:v>
                </c:pt>
                <c:pt idx="774">
                  <c:v>77.400000000000006</c:v>
                </c:pt>
                <c:pt idx="775">
                  <c:v>77.5</c:v>
                </c:pt>
                <c:pt idx="776">
                  <c:v>77.599999999999994</c:v>
                </c:pt>
                <c:pt idx="777">
                  <c:v>77.7</c:v>
                </c:pt>
                <c:pt idx="778">
                  <c:v>77.8</c:v>
                </c:pt>
                <c:pt idx="779">
                  <c:v>77.900000000000006</c:v>
                </c:pt>
                <c:pt idx="780">
                  <c:v>78</c:v>
                </c:pt>
                <c:pt idx="781">
                  <c:v>78.099999999999994</c:v>
                </c:pt>
                <c:pt idx="782">
                  <c:v>78.2</c:v>
                </c:pt>
                <c:pt idx="783">
                  <c:v>78.3</c:v>
                </c:pt>
                <c:pt idx="784">
                  <c:v>78.400000000000006</c:v>
                </c:pt>
                <c:pt idx="785">
                  <c:v>78.5</c:v>
                </c:pt>
                <c:pt idx="786">
                  <c:v>78.599999999999994</c:v>
                </c:pt>
                <c:pt idx="787">
                  <c:v>78.7</c:v>
                </c:pt>
                <c:pt idx="788">
                  <c:v>78.8</c:v>
                </c:pt>
                <c:pt idx="789">
                  <c:v>78.900000000000006</c:v>
                </c:pt>
                <c:pt idx="790">
                  <c:v>79</c:v>
                </c:pt>
                <c:pt idx="791">
                  <c:v>79.099999999999994</c:v>
                </c:pt>
                <c:pt idx="792">
                  <c:v>79.2</c:v>
                </c:pt>
                <c:pt idx="793">
                  <c:v>79.3</c:v>
                </c:pt>
                <c:pt idx="794">
                  <c:v>79.400000000000006</c:v>
                </c:pt>
                <c:pt idx="795">
                  <c:v>79.5</c:v>
                </c:pt>
                <c:pt idx="796">
                  <c:v>79.599999999999994</c:v>
                </c:pt>
                <c:pt idx="797">
                  <c:v>79.7</c:v>
                </c:pt>
                <c:pt idx="798">
                  <c:v>79.8</c:v>
                </c:pt>
                <c:pt idx="799">
                  <c:v>79.900000000000006</c:v>
                </c:pt>
                <c:pt idx="800">
                  <c:v>80</c:v>
                </c:pt>
                <c:pt idx="801">
                  <c:v>80.099999999999994</c:v>
                </c:pt>
                <c:pt idx="802">
                  <c:v>80.2</c:v>
                </c:pt>
                <c:pt idx="803">
                  <c:v>80.3</c:v>
                </c:pt>
                <c:pt idx="804">
                  <c:v>80.400000000000006</c:v>
                </c:pt>
                <c:pt idx="805">
                  <c:v>80.5</c:v>
                </c:pt>
                <c:pt idx="806">
                  <c:v>80.599999999999994</c:v>
                </c:pt>
                <c:pt idx="807">
                  <c:v>80.7</c:v>
                </c:pt>
                <c:pt idx="808">
                  <c:v>80.8</c:v>
                </c:pt>
                <c:pt idx="809">
                  <c:v>80.900000000000006</c:v>
                </c:pt>
                <c:pt idx="810">
                  <c:v>81</c:v>
                </c:pt>
                <c:pt idx="811">
                  <c:v>81.099999999999994</c:v>
                </c:pt>
                <c:pt idx="812">
                  <c:v>81.2</c:v>
                </c:pt>
                <c:pt idx="813">
                  <c:v>81.3</c:v>
                </c:pt>
                <c:pt idx="814">
                  <c:v>81.400000000000006</c:v>
                </c:pt>
                <c:pt idx="815">
                  <c:v>81.5</c:v>
                </c:pt>
                <c:pt idx="816">
                  <c:v>81.599999999999994</c:v>
                </c:pt>
                <c:pt idx="817">
                  <c:v>81.7</c:v>
                </c:pt>
                <c:pt idx="818">
                  <c:v>81.8</c:v>
                </c:pt>
                <c:pt idx="819">
                  <c:v>81.900000000000006</c:v>
                </c:pt>
                <c:pt idx="820">
                  <c:v>82</c:v>
                </c:pt>
                <c:pt idx="821">
                  <c:v>82.1</c:v>
                </c:pt>
                <c:pt idx="822">
                  <c:v>82.2</c:v>
                </c:pt>
                <c:pt idx="823">
                  <c:v>82.3</c:v>
                </c:pt>
                <c:pt idx="824">
                  <c:v>82.4</c:v>
                </c:pt>
                <c:pt idx="825">
                  <c:v>82.5</c:v>
                </c:pt>
                <c:pt idx="826">
                  <c:v>82.6</c:v>
                </c:pt>
                <c:pt idx="827">
                  <c:v>82.7</c:v>
                </c:pt>
                <c:pt idx="828">
                  <c:v>82.8</c:v>
                </c:pt>
                <c:pt idx="829">
                  <c:v>82.9</c:v>
                </c:pt>
                <c:pt idx="830">
                  <c:v>83</c:v>
                </c:pt>
                <c:pt idx="831">
                  <c:v>83.1</c:v>
                </c:pt>
                <c:pt idx="832">
                  <c:v>83.2</c:v>
                </c:pt>
                <c:pt idx="833">
                  <c:v>83.3</c:v>
                </c:pt>
                <c:pt idx="834">
                  <c:v>83.4</c:v>
                </c:pt>
                <c:pt idx="835">
                  <c:v>83.5</c:v>
                </c:pt>
                <c:pt idx="836">
                  <c:v>83.6</c:v>
                </c:pt>
                <c:pt idx="837">
                  <c:v>83.7</c:v>
                </c:pt>
                <c:pt idx="838">
                  <c:v>83.8</c:v>
                </c:pt>
                <c:pt idx="839">
                  <c:v>83.9</c:v>
                </c:pt>
                <c:pt idx="840">
                  <c:v>84</c:v>
                </c:pt>
                <c:pt idx="841">
                  <c:v>84.1</c:v>
                </c:pt>
                <c:pt idx="842">
                  <c:v>84.2</c:v>
                </c:pt>
                <c:pt idx="843">
                  <c:v>84.3</c:v>
                </c:pt>
                <c:pt idx="844">
                  <c:v>84.4</c:v>
                </c:pt>
                <c:pt idx="845">
                  <c:v>84.5</c:v>
                </c:pt>
                <c:pt idx="846">
                  <c:v>84.6</c:v>
                </c:pt>
                <c:pt idx="847">
                  <c:v>84.7</c:v>
                </c:pt>
                <c:pt idx="848">
                  <c:v>84.8</c:v>
                </c:pt>
                <c:pt idx="849">
                  <c:v>84.9</c:v>
                </c:pt>
                <c:pt idx="850">
                  <c:v>85</c:v>
                </c:pt>
                <c:pt idx="851">
                  <c:v>85.1</c:v>
                </c:pt>
                <c:pt idx="852">
                  <c:v>85.2</c:v>
                </c:pt>
                <c:pt idx="853">
                  <c:v>85.3</c:v>
                </c:pt>
                <c:pt idx="854">
                  <c:v>85.4</c:v>
                </c:pt>
                <c:pt idx="855">
                  <c:v>85.5</c:v>
                </c:pt>
                <c:pt idx="856">
                  <c:v>85.6</c:v>
                </c:pt>
                <c:pt idx="857">
                  <c:v>85.7</c:v>
                </c:pt>
                <c:pt idx="858">
                  <c:v>85.8</c:v>
                </c:pt>
                <c:pt idx="859">
                  <c:v>85.9</c:v>
                </c:pt>
                <c:pt idx="860">
                  <c:v>86</c:v>
                </c:pt>
                <c:pt idx="861">
                  <c:v>86.1</c:v>
                </c:pt>
                <c:pt idx="862">
                  <c:v>86.2</c:v>
                </c:pt>
                <c:pt idx="863">
                  <c:v>86.3</c:v>
                </c:pt>
                <c:pt idx="864">
                  <c:v>86.4</c:v>
                </c:pt>
                <c:pt idx="865">
                  <c:v>86.5</c:v>
                </c:pt>
                <c:pt idx="866">
                  <c:v>86.6</c:v>
                </c:pt>
                <c:pt idx="867">
                  <c:v>86.7</c:v>
                </c:pt>
                <c:pt idx="868">
                  <c:v>86.8</c:v>
                </c:pt>
                <c:pt idx="869">
                  <c:v>86.9</c:v>
                </c:pt>
                <c:pt idx="870">
                  <c:v>87</c:v>
                </c:pt>
                <c:pt idx="871">
                  <c:v>87.1</c:v>
                </c:pt>
                <c:pt idx="872">
                  <c:v>87.2</c:v>
                </c:pt>
                <c:pt idx="873">
                  <c:v>87.3</c:v>
                </c:pt>
                <c:pt idx="874">
                  <c:v>87.4</c:v>
                </c:pt>
                <c:pt idx="875">
                  <c:v>87.5</c:v>
                </c:pt>
                <c:pt idx="876">
                  <c:v>87.6</c:v>
                </c:pt>
                <c:pt idx="877">
                  <c:v>87.7</c:v>
                </c:pt>
                <c:pt idx="878">
                  <c:v>87.8</c:v>
                </c:pt>
                <c:pt idx="879">
                  <c:v>87.9</c:v>
                </c:pt>
                <c:pt idx="880">
                  <c:v>88</c:v>
                </c:pt>
                <c:pt idx="881">
                  <c:v>88.1</c:v>
                </c:pt>
                <c:pt idx="882">
                  <c:v>88.2</c:v>
                </c:pt>
                <c:pt idx="883">
                  <c:v>88.3</c:v>
                </c:pt>
                <c:pt idx="884">
                  <c:v>88.4</c:v>
                </c:pt>
                <c:pt idx="885">
                  <c:v>88.5</c:v>
                </c:pt>
                <c:pt idx="886">
                  <c:v>88.6</c:v>
                </c:pt>
                <c:pt idx="887">
                  <c:v>88.7</c:v>
                </c:pt>
                <c:pt idx="888">
                  <c:v>88.8</c:v>
                </c:pt>
                <c:pt idx="889">
                  <c:v>88.9</c:v>
                </c:pt>
                <c:pt idx="890">
                  <c:v>89</c:v>
                </c:pt>
                <c:pt idx="891">
                  <c:v>89.1</c:v>
                </c:pt>
                <c:pt idx="892">
                  <c:v>89.2</c:v>
                </c:pt>
                <c:pt idx="893">
                  <c:v>89.3</c:v>
                </c:pt>
                <c:pt idx="894">
                  <c:v>89.4</c:v>
                </c:pt>
                <c:pt idx="895">
                  <c:v>89.5</c:v>
                </c:pt>
                <c:pt idx="896">
                  <c:v>89.6</c:v>
                </c:pt>
                <c:pt idx="897">
                  <c:v>89.7</c:v>
                </c:pt>
                <c:pt idx="898">
                  <c:v>89.8</c:v>
                </c:pt>
                <c:pt idx="899">
                  <c:v>89.9</c:v>
                </c:pt>
                <c:pt idx="900">
                  <c:v>90</c:v>
                </c:pt>
                <c:pt idx="901">
                  <c:v>90.1</c:v>
                </c:pt>
                <c:pt idx="902">
                  <c:v>90.2</c:v>
                </c:pt>
                <c:pt idx="903">
                  <c:v>90.3</c:v>
                </c:pt>
                <c:pt idx="904">
                  <c:v>90.4</c:v>
                </c:pt>
                <c:pt idx="905">
                  <c:v>90.5</c:v>
                </c:pt>
                <c:pt idx="906">
                  <c:v>90.6</c:v>
                </c:pt>
                <c:pt idx="907">
                  <c:v>90.7</c:v>
                </c:pt>
                <c:pt idx="908">
                  <c:v>90.8</c:v>
                </c:pt>
                <c:pt idx="909">
                  <c:v>90.9</c:v>
                </c:pt>
                <c:pt idx="910">
                  <c:v>91</c:v>
                </c:pt>
                <c:pt idx="911">
                  <c:v>91.1</c:v>
                </c:pt>
                <c:pt idx="912">
                  <c:v>91.2</c:v>
                </c:pt>
                <c:pt idx="913">
                  <c:v>91.3</c:v>
                </c:pt>
                <c:pt idx="914">
                  <c:v>91.4</c:v>
                </c:pt>
                <c:pt idx="915">
                  <c:v>91.5</c:v>
                </c:pt>
                <c:pt idx="916">
                  <c:v>91.6</c:v>
                </c:pt>
                <c:pt idx="917">
                  <c:v>91.7</c:v>
                </c:pt>
                <c:pt idx="918">
                  <c:v>91.8</c:v>
                </c:pt>
                <c:pt idx="919">
                  <c:v>91.9</c:v>
                </c:pt>
                <c:pt idx="920">
                  <c:v>92</c:v>
                </c:pt>
                <c:pt idx="921">
                  <c:v>92.1</c:v>
                </c:pt>
                <c:pt idx="922">
                  <c:v>92.2</c:v>
                </c:pt>
                <c:pt idx="923">
                  <c:v>92.3</c:v>
                </c:pt>
                <c:pt idx="924">
                  <c:v>92.4</c:v>
                </c:pt>
                <c:pt idx="925">
                  <c:v>92.5</c:v>
                </c:pt>
                <c:pt idx="926">
                  <c:v>92.6</c:v>
                </c:pt>
                <c:pt idx="927">
                  <c:v>92.7</c:v>
                </c:pt>
                <c:pt idx="928">
                  <c:v>92.8</c:v>
                </c:pt>
                <c:pt idx="929">
                  <c:v>92.9</c:v>
                </c:pt>
                <c:pt idx="930">
                  <c:v>93</c:v>
                </c:pt>
                <c:pt idx="931">
                  <c:v>93.1</c:v>
                </c:pt>
                <c:pt idx="932">
                  <c:v>93.2</c:v>
                </c:pt>
                <c:pt idx="933">
                  <c:v>93.3</c:v>
                </c:pt>
                <c:pt idx="934">
                  <c:v>93.4</c:v>
                </c:pt>
                <c:pt idx="935">
                  <c:v>93.5</c:v>
                </c:pt>
                <c:pt idx="936">
                  <c:v>93.6</c:v>
                </c:pt>
                <c:pt idx="937">
                  <c:v>93.7</c:v>
                </c:pt>
                <c:pt idx="938">
                  <c:v>93.8</c:v>
                </c:pt>
                <c:pt idx="939">
                  <c:v>93.9</c:v>
                </c:pt>
                <c:pt idx="940">
                  <c:v>94</c:v>
                </c:pt>
                <c:pt idx="941">
                  <c:v>94.1</c:v>
                </c:pt>
                <c:pt idx="942">
                  <c:v>94.2</c:v>
                </c:pt>
                <c:pt idx="943">
                  <c:v>94.3</c:v>
                </c:pt>
                <c:pt idx="944">
                  <c:v>94.4</c:v>
                </c:pt>
                <c:pt idx="945">
                  <c:v>94.5</c:v>
                </c:pt>
                <c:pt idx="946">
                  <c:v>94.6</c:v>
                </c:pt>
                <c:pt idx="947">
                  <c:v>94.7</c:v>
                </c:pt>
                <c:pt idx="948">
                  <c:v>94.8</c:v>
                </c:pt>
                <c:pt idx="949">
                  <c:v>94.9</c:v>
                </c:pt>
                <c:pt idx="950">
                  <c:v>95</c:v>
                </c:pt>
                <c:pt idx="951">
                  <c:v>95.1</c:v>
                </c:pt>
                <c:pt idx="952">
                  <c:v>95.2</c:v>
                </c:pt>
                <c:pt idx="953">
                  <c:v>95.3</c:v>
                </c:pt>
                <c:pt idx="954">
                  <c:v>95.4</c:v>
                </c:pt>
                <c:pt idx="955">
                  <c:v>95.5</c:v>
                </c:pt>
                <c:pt idx="956">
                  <c:v>95.6</c:v>
                </c:pt>
                <c:pt idx="957">
                  <c:v>95.7</c:v>
                </c:pt>
                <c:pt idx="958">
                  <c:v>95.8</c:v>
                </c:pt>
                <c:pt idx="959">
                  <c:v>95.9</c:v>
                </c:pt>
                <c:pt idx="960">
                  <c:v>96</c:v>
                </c:pt>
                <c:pt idx="961">
                  <c:v>96.1</c:v>
                </c:pt>
                <c:pt idx="962">
                  <c:v>96.2</c:v>
                </c:pt>
                <c:pt idx="963">
                  <c:v>96.3</c:v>
                </c:pt>
                <c:pt idx="964">
                  <c:v>96.4</c:v>
                </c:pt>
                <c:pt idx="965">
                  <c:v>96.5</c:v>
                </c:pt>
                <c:pt idx="966">
                  <c:v>96.6</c:v>
                </c:pt>
                <c:pt idx="967">
                  <c:v>96.7</c:v>
                </c:pt>
                <c:pt idx="968">
                  <c:v>96.8</c:v>
                </c:pt>
                <c:pt idx="969">
                  <c:v>96.9</c:v>
                </c:pt>
                <c:pt idx="970">
                  <c:v>97</c:v>
                </c:pt>
                <c:pt idx="971">
                  <c:v>97.1</c:v>
                </c:pt>
                <c:pt idx="972">
                  <c:v>97.2</c:v>
                </c:pt>
                <c:pt idx="973">
                  <c:v>97.3</c:v>
                </c:pt>
                <c:pt idx="974">
                  <c:v>97.4</c:v>
                </c:pt>
                <c:pt idx="975">
                  <c:v>97.5</c:v>
                </c:pt>
                <c:pt idx="976">
                  <c:v>97.6</c:v>
                </c:pt>
                <c:pt idx="977">
                  <c:v>97.7</c:v>
                </c:pt>
                <c:pt idx="978">
                  <c:v>97.8</c:v>
                </c:pt>
                <c:pt idx="979">
                  <c:v>97.9</c:v>
                </c:pt>
                <c:pt idx="980">
                  <c:v>98</c:v>
                </c:pt>
                <c:pt idx="981">
                  <c:v>98.1</c:v>
                </c:pt>
                <c:pt idx="982">
                  <c:v>98.2</c:v>
                </c:pt>
                <c:pt idx="983">
                  <c:v>98.3</c:v>
                </c:pt>
                <c:pt idx="984">
                  <c:v>98.4</c:v>
                </c:pt>
                <c:pt idx="985">
                  <c:v>98.5</c:v>
                </c:pt>
                <c:pt idx="986">
                  <c:v>98.6</c:v>
                </c:pt>
                <c:pt idx="987">
                  <c:v>98.7</c:v>
                </c:pt>
                <c:pt idx="988">
                  <c:v>98.8</c:v>
                </c:pt>
                <c:pt idx="989">
                  <c:v>98.9</c:v>
                </c:pt>
                <c:pt idx="990">
                  <c:v>99</c:v>
                </c:pt>
                <c:pt idx="991">
                  <c:v>99.1</c:v>
                </c:pt>
                <c:pt idx="992">
                  <c:v>99.2</c:v>
                </c:pt>
                <c:pt idx="993">
                  <c:v>99.3</c:v>
                </c:pt>
                <c:pt idx="994">
                  <c:v>99.4</c:v>
                </c:pt>
                <c:pt idx="995">
                  <c:v>99.5</c:v>
                </c:pt>
                <c:pt idx="996">
                  <c:v>99.6</c:v>
                </c:pt>
                <c:pt idx="997">
                  <c:v>99.7</c:v>
                </c:pt>
                <c:pt idx="998">
                  <c:v>99.8</c:v>
                </c:pt>
                <c:pt idx="999">
                  <c:v>99.9</c:v>
                </c:pt>
                <c:pt idx="1000">
                  <c:v>100</c:v>
                </c:pt>
                <c:pt idx="1001">
                  <c:v>100.1</c:v>
                </c:pt>
                <c:pt idx="1002">
                  <c:v>100.2</c:v>
                </c:pt>
                <c:pt idx="1003">
                  <c:v>100.3</c:v>
                </c:pt>
                <c:pt idx="1004">
                  <c:v>100.4</c:v>
                </c:pt>
                <c:pt idx="1005">
                  <c:v>100.5</c:v>
                </c:pt>
                <c:pt idx="1006">
                  <c:v>100.6</c:v>
                </c:pt>
                <c:pt idx="1007">
                  <c:v>100.7</c:v>
                </c:pt>
                <c:pt idx="1008">
                  <c:v>100.8</c:v>
                </c:pt>
                <c:pt idx="1009">
                  <c:v>100.9</c:v>
                </c:pt>
                <c:pt idx="1010">
                  <c:v>101</c:v>
                </c:pt>
                <c:pt idx="1011">
                  <c:v>101.1</c:v>
                </c:pt>
                <c:pt idx="1012">
                  <c:v>101.2</c:v>
                </c:pt>
                <c:pt idx="1013">
                  <c:v>101.3</c:v>
                </c:pt>
                <c:pt idx="1014">
                  <c:v>101.4</c:v>
                </c:pt>
                <c:pt idx="1015">
                  <c:v>101.5</c:v>
                </c:pt>
                <c:pt idx="1016">
                  <c:v>101.6</c:v>
                </c:pt>
                <c:pt idx="1017">
                  <c:v>101.7</c:v>
                </c:pt>
                <c:pt idx="1018">
                  <c:v>101.8</c:v>
                </c:pt>
                <c:pt idx="1019">
                  <c:v>101.9</c:v>
                </c:pt>
                <c:pt idx="1020">
                  <c:v>102</c:v>
                </c:pt>
                <c:pt idx="1021">
                  <c:v>102.1</c:v>
                </c:pt>
                <c:pt idx="1022">
                  <c:v>102.2</c:v>
                </c:pt>
                <c:pt idx="1023">
                  <c:v>102.3</c:v>
                </c:pt>
                <c:pt idx="1024">
                  <c:v>102.4</c:v>
                </c:pt>
                <c:pt idx="1025">
                  <c:v>102.5</c:v>
                </c:pt>
                <c:pt idx="1026">
                  <c:v>102.6</c:v>
                </c:pt>
                <c:pt idx="1027">
                  <c:v>102.7</c:v>
                </c:pt>
                <c:pt idx="1028">
                  <c:v>102.8</c:v>
                </c:pt>
                <c:pt idx="1029">
                  <c:v>102.9</c:v>
                </c:pt>
                <c:pt idx="1030">
                  <c:v>103</c:v>
                </c:pt>
                <c:pt idx="1031">
                  <c:v>103.1</c:v>
                </c:pt>
                <c:pt idx="1032">
                  <c:v>103.2</c:v>
                </c:pt>
                <c:pt idx="1033">
                  <c:v>103.3</c:v>
                </c:pt>
                <c:pt idx="1034">
                  <c:v>103.4</c:v>
                </c:pt>
                <c:pt idx="1035">
                  <c:v>103.5</c:v>
                </c:pt>
                <c:pt idx="1036">
                  <c:v>103.6</c:v>
                </c:pt>
                <c:pt idx="1037">
                  <c:v>103.7</c:v>
                </c:pt>
                <c:pt idx="1038">
                  <c:v>103.8</c:v>
                </c:pt>
                <c:pt idx="1039">
                  <c:v>103.9</c:v>
                </c:pt>
                <c:pt idx="1040">
                  <c:v>104</c:v>
                </c:pt>
                <c:pt idx="1041">
                  <c:v>104.1</c:v>
                </c:pt>
                <c:pt idx="1042">
                  <c:v>104.2</c:v>
                </c:pt>
                <c:pt idx="1043">
                  <c:v>104.3</c:v>
                </c:pt>
                <c:pt idx="1044">
                  <c:v>104.4</c:v>
                </c:pt>
                <c:pt idx="1045">
                  <c:v>104.5</c:v>
                </c:pt>
                <c:pt idx="1046">
                  <c:v>104.6</c:v>
                </c:pt>
                <c:pt idx="1047">
                  <c:v>104.7</c:v>
                </c:pt>
                <c:pt idx="1048">
                  <c:v>104.8</c:v>
                </c:pt>
                <c:pt idx="1049">
                  <c:v>104.9</c:v>
                </c:pt>
                <c:pt idx="1050">
                  <c:v>105</c:v>
                </c:pt>
                <c:pt idx="1051">
                  <c:v>105.1</c:v>
                </c:pt>
                <c:pt idx="1052">
                  <c:v>105.2</c:v>
                </c:pt>
                <c:pt idx="1053">
                  <c:v>105.3</c:v>
                </c:pt>
                <c:pt idx="1054">
                  <c:v>105.4</c:v>
                </c:pt>
                <c:pt idx="1055">
                  <c:v>105.5</c:v>
                </c:pt>
                <c:pt idx="1056">
                  <c:v>105.6</c:v>
                </c:pt>
                <c:pt idx="1057">
                  <c:v>105.7</c:v>
                </c:pt>
                <c:pt idx="1058">
                  <c:v>105.8</c:v>
                </c:pt>
                <c:pt idx="1059">
                  <c:v>105.9</c:v>
                </c:pt>
                <c:pt idx="1060">
                  <c:v>106</c:v>
                </c:pt>
                <c:pt idx="1061">
                  <c:v>106.1</c:v>
                </c:pt>
                <c:pt idx="1062">
                  <c:v>106.2</c:v>
                </c:pt>
                <c:pt idx="1063">
                  <c:v>106.3</c:v>
                </c:pt>
                <c:pt idx="1064">
                  <c:v>106.4</c:v>
                </c:pt>
                <c:pt idx="1065">
                  <c:v>106.5</c:v>
                </c:pt>
                <c:pt idx="1066">
                  <c:v>106.6</c:v>
                </c:pt>
                <c:pt idx="1067">
                  <c:v>106.7</c:v>
                </c:pt>
                <c:pt idx="1068">
                  <c:v>106.8</c:v>
                </c:pt>
                <c:pt idx="1069">
                  <c:v>106.9</c:v>
                </c:pt>
                <c:pt idx="1070">
                  <c:v>107</c:v>
                </c:pt>
                <c:pt idx="1071">
                  <c:v>107.1</c:v>
                </c:pt>
                <c:pt idx="1072">
                  <c:v>107.2</c:v>
                </c:pt>
                <c:pt idx="1073">
                  <c:v>107.3</c:v>
                </c:pt>
                <c:pt idx="1074">
                  <c:v>107.4</c:v>
                </c:pt>
                <c:pt idx="1075">
                  <c:v>107.5</c:v>
                </c:pt>
                <c:pt idx="1076">
                  <c:v>107.6</c:v>
                </c:pt>
                <c:pt idx="1077">
                  <c:v>107.7</c:v>
                </c:pt>
                <c:pt idx="1078">
                  <c:v>107.8</c:v>
                </c:pt>
                <c:pt idx="1079">
                  <c:v>107.9</c:v>
                </c:pt>
                <c:pt idx="1080">
                  <c:v>108</c:v>
                </c:pt>
                <c:pt idx="1081">
                  <c:v>108.1</c:v>
                </c:pt>
                <c:pt idx="1082">
                  <c:v>108.2</c:v>
                </c:pt>
                <c:pt idx="1083">
                  <c:v>108.3</c:v>
                </c:pt>
                <c:pt idx="1084">
                  <c:v>108.4</c:v>
                </c:pt>
                <c:pt idx="1085">
                  <c:v>108.5</c:v>
                </c:pt>
                <c:pt idx="1086">
                  <c:v>108.6</c:v>
                </c:pt>
                <c:pt idx="1087">
                  <c:v>108.7</c:v>
                </c:pt>
                <c:pt idx="1088">
                  <c:v>108.8</c:v>
                </c:pt>
                <c:pt idx="1089">
                  <c:v>108.9</c:v>
                </c:pt>
                <c:pt idx="1090">
                  <c:v>109</c:v>
                </c:pt>
                <c:pt idx="1091">
                  <c:v>109.1</c:v>
                </c:pt>
                <c:pt idx="1092">
                  <c:v>109.2</c:v>
                </c:pt>
                <c:pt idx="1093">
                  <c:v>109.3</c:v>
                </c:pt>
                <c:pt idx="1094">
                  <c:v>109.4</c:v>
                </c:pt>
                <c:pt idx="1095">
                  <c:v>109.5</c:v>
                </c:pt>
                <c:pt idx="1096">
                  <c:v>109.6</c:v>
                </c:pt>
                <c:pt idx="1097">
                  <c:v>109.7</c:v>
                </c:pt>
                <c:pt idx="1098">
                  <c:v>109.8</c:v>
                </c:pt>
                <c:pt idx="1099">
                  <c:v>109.9</c:v>
                </c:pt>
                <c:pt idx="1100">
                  <c:v>110</c:v>
                </c:pt>
                <c:pt idx="1101">
                  <c:v>110.1</c:v>
                </c:pt>
                <c:pt idx="1102">
                  <c:v>110.2</c:v>
                </c:pt>
                <c:pt idx="1103">
                  <c:v>110.3</c:v>
                </c:pt>
                <c:pt idx="1104">
                  <c:v>110.4</c:v>
                </c:pt>
                <c:pt idx="1105">
                  <c:v>110.5</c:v>
                </c:pt>
                <c:pt idx="1106">
                  <c:v>110.6</c:v>
                </c:pt>
                <c:pt idx="1107">
                  <c:v>110.7</c:v>
                </c:pt>
                <c:pt idx="1108">
                  <c:v>110.8</c:v>
                </c:pt>
                <c:pt idx="1109">
                  <c:v>110.9</c:v>
                </c:pt>
                <c:pt idx="1110">
                  <c:v>111</c:v>
                </c:pt>
                <c:pt idx="1111">
                  <c:v>111.1</c:v>
                </c:pt>
                <c:pt idx="1112">
                  <c:v>111.2</c:v>
                </c:pt>
                <c:pt idx="1113">
                  <c:v>111.3</c:v>
                </c:pt>
                <c:pt idx="1114">
                  <c:v>111.4</c:v>
                </c:pt>
                <c:pt idx="1115">
                  <c:v>111.5</c:v>
                </c:pt>
                <c:pt idx="1116">
                  <c:v>111.6</c:v>
                </c:pt>
                <c:pt idx="1117">
                  <c:v>111.7</c:v>
                </c:pt>
                <c:pt idx="1118">
                  <c:v>111.8</c:v>
                </c:pt>
                <c:pt idx="1119">
                  <c:v>111.9</c:v>
                </c:pt>
                <c:pt idx="1120">
                  <c:v>112</c:v>
                </c:pt>
                <c:pt idx="1121">
                  <c:v>112.1</c:v>
                </c:pt>
                <c:pt idx="1122">
                  <c:v>112.2</c:v>
                </c:pt>
                <c:pt idx="1123">
                  <c:v>112.3</c:v>
                </c:pt>
                <c:pt idx="1124">
                  <c:v>112.4</c:v>
                </c:pt>
                <c:pt idx="1125">
                  <c:v>112.5</c:v>
                </c:pt>
                <c:pt idx="1126">
                  <c:v>112.6</c:v>
                </c:pt>
                <c:pt idx="1127">
                  <c:v>112.7</c:v>
                </c:pt>
                <c:pt idx="1128">
                  <c:v>112.8</c:v>
                </c:pt>
                <c:pt idx="1129">
                  <c:v>112.9</c:v>
                </c:pt>
                <c:pt idx="1130">
                  <c:v>113</c:v>
                </c:pt>
                <c:pt idx="1131">
                  <c:v>113.1</c:v>
                </c:pt>
                <c:pt idx="1132">
                  <c:v>113.2</c:v>
                </c:pt>
                <c:pt idx="1133">
                  <c:v>113.3</c:v>
                </c:pt>
                <c:pt idx="1134">
                  <c:v>113.4</c:v>
                </c:pt>
                <c:pt idx="1135">
                  <c:v>113.5</c:v>
                </c:pt>
                <c:pt idx="1136">
                  <c:v>113.6</c:v>
                </c:pt>
                <c:pt idx="1137">
                  <c:v>113.7</c:v>
                </c:pt>
                <c:pt idx="1138">
                  <c:v>113.8</c:v>
                </c:pt>
                <c:pt idx="1139">
                  <c:v>113.9</c:v>
                </c:pt>
                <c:pt idx="1140">
                  <c:v>114</c:v>
                </c:pt>
                <c:pt idx="1141">
                  <c:v>114.1</c:v>
                </c:pt>
                <c:pt idx="1142">
                  <c:v>114.2</c:v>
                </c:pt>
                <c:pt idx="1143">
                  <c:v>114.3</c:v>
                </c:pt>
                <c:pt idx="1144">
                  <c:v>114.4</c:v>
                </c:pt>
                <c:pt idx="1145">
                  <c:v>114.5</c:v>
                </c:pt>
                <c:pt idx="1146">
                  <c:v>114.6</c:v>
                </c:pt>
                <c:pt idx="1147">
                  <c:v>114.7</c:v>
                </c:pt>
                <c:pt idx="1148">
                  <c:v>114.8</c:v>
                </c:pt>
                <c:pt idx="1149">
                  <c:v>114.9</c:v>
                </c:pt>
                <c:pt idx="1150">
                  <c:v>115</c:v>
                </c:pt>
                <c:pt idx="1151">
                  <c:v>115.1</c:v>
                </c:pt>
                <c:pt idx="1152">
                  <c:v>115.2</c:v>
                </c:pt>
                <c:pt idx="1153">
                  <c:v>115.3</c:v>
                </c:pt>
                <c:pt idx="1154">
                  <c:v>115.4</c:v>
                </c:pt>
                <c:pt idx="1155">
                  <c:v>115.5</c:v>
                </c:pt>
                <c:pt idx="1156">
                  <c:v>115.6</c:v>
                </c:pt>
                <c:pt idx="1157">
                  <c:v>115.7</c:v>
                </c:pt>
                <c:pt idx="1158">
                  <c:v>115.8</c:v>
                </c:pt>
                <c:pt idx="1159">
                  <c:v>115.9</c:v>
                </c:pt>
                <c:pt idx="1160">
                  <c:v>116</c:v>
                </c:pt>
                <c:pt idx="1161">
                  <c:v>116.1</c:v>
                </c:pt>
                <c:pt idx="1162">
                  <c:v>116.2</c:v>
                </c:pt>
                <c:pt idx="1163">
                  <c:v>116.3</c:v>
                </c:pt>
                <c:pt idx="1164">
                  <c:v>116.4</c:v>
                </c:pt>
                <c:pt idx="1165">
                  <c:v>116.5</c:v>
                </c:pt>
                <c:pt idx="1166">
                  <c:v>116.6</c:v>
                </c:pt>
                <c:pt idx="1167">
                  <c:v>116.7</c:v>
                </c:pt>
                <c:pt idx="1168">
                  <c:v>116.8</c:v>
                </c:pt>
                <c:pt idx="1169">
                  <c:v>116.9</c:v>
                </c:pt>
                <c:pt idx="1170">
                  <c:v>117</c:v>
                </c:pt>
                <c:pt idx="1171">
                  <c:v>117.1</c:v>
                </c:pt>
                <c:pt idx="1172">
                  <c:v>117.2</c:v>
                </c:pt>
                <c:pt idx="1173">
                  <c:v>117.3</c:v>
                </c:pt>
                <c:pt idx="1174">
                  <c:v>117.4</c:v>
                </c:pt>
                <c:pt idx="1175">
                  <c:v>117.5</c:v>
                </c:pt>
                <c:pt idx="1176">
                  <c:v>117.6</c:v>
                </c:pt>
                <c:pt idx="1177">
                  <c:v>117.7</c:v>
                </c:pt>
                <c:pt idx="1178">
                  <c:v>117.8</c:v>
                </c:pt>
                <c:pt idx="1179">
                  <c:v>117.9</c:v>
                </c:pt>
                <c:pt idx="1180">
                  <c:v>118</c:v>
                </c:pt>
                <c:pt idx="1181">
                  <c:v>118.1</c:v>
                </c:pt>
                <c:pt idx="1182">
                  <c:v>118.2</c:v>
                </c:pt>
                <c:pt idx="1183">
                  <c:v>118.3</c:v>
                </c:pt>
                <c:pt idx="1184">
                  <c:v>118.4</c:v>
                </c:pt>
                <c:pt idx="1185">
                  <c:v>118.5</c:v>
                </c:pt>
                <c:pt idx="1186">
                  <c:v>118.6</c:v>
                </c:pt>
                <c:pt idx="1187">
                  <c:v>118.7</c:v>
                </c:pt>
                <c:pt idx="1188">
                  <c:v>118.8</c:v>
                </c:pt>
                <c:pt idx="1189">
                  <c:v>118.9</c:v>
                </c:pt>
                <c:pt idx="1190">
                  <c:v>119</c:v>
                </c:pt>
                <c:pt idx="1191">
                  <c:v>119.1</c:v>
                </c:pt>
                <c:pt idx="1192">
                  <c:v>119.2</c:v>
                </c:pt>
                <c:pt idx="1193">
                  <c:v>119.3</c:v>
                </c:pt>
                <c:pt idx="1194">
                  <c:v>119.4</c:v>
                </c:pt>
                <c:pt idx="1195">
                  <c:v>119.5</c:v>
                </c:pt>
                <c:pt idx="1196">
                  <c:v>119.6</c:v>
                </c:pt>
                <c:pt idx="1197">
                  <c:v>119.7</c:v>
                </c:pt>
                <c:pt idx="1198">
                  <c:v>119.8</c:v>
                </c:pt>
                <c:pt idx="1199">
                  <c:v>119.9</c:v>
                </c:pt>
                <c:pt idx="1200">
                  <c:v>120</c:v>
                </c:pt>
              </c:numCache>
            </c:numRef>
          </c:xVal>
          <c:yVal>
            <c:numRef>
              <c:f>afkoeling!$I$5:$I$1205</c:f>
              <c:numCache>
                <c:formatCode>0.0</c:formatCode>
                <c:ptCount val="1201"/>
                <c:pt idx="0">
                  <c:v>73.173627481612399</c:v>
                </c:pt>
                <c:pt idx="1">
                  <c:v>73.084114573415206</c:v>
                </c:pt>
                <c:pt idx="2">
                  <c:v>72.994752351960912</c:v>
                </c:pt>
                <c:pt idx="3">
                  <c:v>72.905540563582264</c:v>
                </c:pt>
                <c:pt idx="4">
                  <c:v>72.816478955039031</c:v>
                </c:pt>
                <c:pt idx="5">
                  <c:v>72.72756727351728</c:v>
                </c:pt>
                <c:pt idx="6">
                  <c:v>72.638805266628651</c:v>
                </c:pt>
                <c:pt idx="7">
                  <c:v>72.550192682409687</c:v>
                </c:pt>
                <c:pt idx="8">
                  <c:v>72.461729269321083</c:v>
                </c:pt>
                <c:pt idx="9">
                  <c:v>72.37341477624696</c:v>
                </c:pt>
                <c:pt idx="10">
                  <c:v>72.285248952494172</c:v>
                </c:pt>
                <c:pt idx="11">
                  <c:v>72.197231547791603</c:v>
                </c:pt>
                <c:pt idx="12">
                  <c:v>72.109362312289448</c:v>
                </c:pt>
                <c:pt idx="13">
                  <c:v>72.021640996558503</c:v>
                </c:pt>
                <c:pt idx="14">
                  <c:v>71.93406735158942</c:v>
                </c:pt>
                <c:pt idx="15">
                  <c:v>71.846641128792086</c:v>
                </c:pt>
                <c:pt idx="16">
                  <c:v>71.75936207999483</c:v>
                </c:pt>
                <c:pt idx="17">
                  <c:v>71.672229957443776</c:v>
                </c:pt>
                <c:pt idx="18">
                  <c:v>71.58524451380211</c:v>
                </c:pt>
                <c:pt idx="19">
                  <c:v>71.498405502149353</c:v>
                </c:pt>
                <c:pt idx="20">
                  <c:v>71.41171267598078</c:v>
                </c:pt>
                <c:pt idx="21">
                  <c:v>71.325165789206551</c:v>
                </c:pt>
                <c:pt idx="22">
                  <c:v>71.238764596151157</c:v>
                </c:pt>
                <c:pt idx="23">
                  <c:v>71.152508851552582</c:v>
                </c:pt>
                <c:pt idx="24">
                  <c:v>71.066398310561766</c:v>
                </c:pt>
                <c:pt idx="25">
                  <c:v>70.980432728741818</c:v>
                </c:pt>
                <c:pt idx="26">
                  <c:v>70.894611862067265</c:v>
                </c:pt>
                <c:pt idx="27">
                  <c:v>70.808935466923515</c:v>
                </c:pt>
                <c:pt idx="28">
                  <c:v>70.723403300106014</c:v>
                </c:pt>
                <c:pt idx="29">
                  <c:v>70.638015118819681</c:v>
                </c:pt>
                <c:pt idx="30">
                  <c:v>70.552770680678123</c:v>
                </c:pt>
                <c:pt idx="31">
                  <c:v>70.467669743702942</c:v>
                </c:pt>
                <c:pt idx="32">
                  <c:v>70.382712066323194</c:v>
                </c:pt>
                <c:pt idx="33">
                  <c:v>70.297897407374478</c:v>
                </c:pt>
                <c:pt idx="34">
                  <c:v>70.213225526098455</c:v>
                </c:pt>
                <c:pt idx="35">
                  <c:v>70.12869618214205</c:v>
                </c:pt>
                <c:pt idx="36">
                  <c:v>70.044309135556801</c:v>
                </c:pt>
                <c:pt idx="37">
                  <c:v>69.960064146798189</c:v>
                </c:pt>
                <c:pt idx="38">
                  <c:v>69.875960976724912</c:v>
                </c:pt>
                <c:pt idx="39">
                  <c:v>69.791999386598292</c:v>
                </c:pt>
                <c:pt idx="40">
                  <c:v>69.708179138081505</c:v>
                </c:pt>
                <c:pt idx="41">
                  <c:v>69.62449999323897</c:v>
                </c:pt>
                <c:pt idx="42">
                  <c:v>69.540961714535626</c:v>
                </c:pt>
                <c:pt idx="43">
                  <c:v>69.457564064836305</c:v>
                </c:pt>
                <c:pt idx="44">
                  <c:v>69.374306807404992</c:v>
                </c:pt>
                <c:pt idx="45">
                  <c:v>69.291189705904259</c:v>
                </c:pt>
                <c:pt idx="46">
                  <c:v>69.208212524394469</c:v>
                </c:pt>
                <c:pt idx="47">
                  <c:v>69.12537502733322</c:v>
                </c:pt>
                <c:pt idx="48">
                  <c:v>69.04267697957458</c:v>
                </c:pt>
                <c:pt idx="49">
                  <c:v>68.960118146368472</c:v>
                </c:pt>
                <c:pt idx="50">
                  <c:v>68.877698293360041</c:v>
                </c:pt>
                <c:pt idx="51">
                  <c:v>68.795417186588878</c:v>
                </c:pt>
                <c:pt idx="52">
                  <c:v>68.713274592488503</c:v>
                </c:pt>
                <c:pt idx="53">
                  <c:v>68.631270277885562</c:v>
                </c:pt>
                <c:pt idx="54">
                  <c:v>68.549404009999222</c:v>
                </c:pt>
                <c:pt idx="55">
                  <c:v>68.467675556440568</c:v>
                </c:pt>
                <c:pt idx="56">
                  <c:v>68.38608468521187</c:v>
                </c:pt>
                <c:pt idx="57">
                  <c:v>68.30463116470591</c:v>
                </c:pt>
                <c:pt idx="58">
                  <c:v>68.223314763705417</c:v>
                </c:pt>
                <c:pt idx="59">
                  <c:v>68.1421352513823</c:v>
                </c:pt>
                <c:pt idx="60">
                  <c:v>68.061092397297074</c:v>
                </c:pt>
                <c:pt idx="61">
                  <c:v>67.980185971398186</c:v>
                </c:pt>
                <c:pt idx="62">
                  <c:v>67.899415744021326</c:v>
                </c:pt>
                <c:pt idx="63">
                  <c:v>67.81878148588882</c:v>
                </c:pt>
                <c:pt idx="64">
                  <c:v>67.738282968108962</c:v>
                </c:pt>
                <c:pt idx="65">
                  <c:v>67.657919962175356</c:v>
                </c:pt>
                <c:pt idx="66">
                  <c:v>67.577692239966282</c:v>
                </c:pt>
                <c:pt idx="67">
                  <c:v>67.49759957374404</c:v>
                </c:pt>
                <c:pt idx="68">
                  <c:v>67.417641736154309</c:v>
                </c:pt>
                <c:pt idx="69">
                  <c:v>67.337818500225467</c:v>
                </c:pt>
                <c:pt idx="70">
                  <c:v>67.258129639368065</c:v>
                </c:pt>
                <c:pt idx="71">
                  <c:v>67.178574927373973</c:v>
                </c:pt>
                <c:pt idx="72">
                  <c:v>67.099154138415969</c:v>
                </c:pt>
                <c:pt idx="73">
                  <c:v>67.019867047046944</c:v>
                </c:pt>
                <c:pt idx="74">
                  <c:v>66.940713428199274</c:v>
                </c:pt>
                <c:pt idx="75">
                  <c:v>66.861693057184297</c:v>
                </c:pt>
                <c:pt idx="76">
                  <c:v>66.78280570969153</c:v>
                </c:pt>
                <c:pt idx="77">
                  <c:v>66.704051161788101</c:v>
                </c:pt>
                <c:pt idx="78">
                  <c:v>66.625429189918165</c:v>
                </c:pt>
                <c:pt idx="79">
                  <c:v>66.546939570902126</c:v>
                </c:pt>
                <c:pt idx="80">
                  <c:v>66.468582081936162</c:v>
                </c:pt>
                <c:pt idx="81">
                  <c:v>66.39035650059148</c:v>
                </c:pt>
                <c:pt idx="82">
                  <c:v>66.312262604813753</c:v>
                </c:pt>
                <c:pt idx="83">
                  <c:v>66.234300172922445</c:v>
                </c:pt>
                <c:pt idx="84">
                  <c:v>66.156468983610196</c:v>
                </c:pt>
                <c:pt idx="85">
                  <c:v>66.078768815942198</c:v>
                </c:pt>
                <c:pt idx="86">
                  <c:v>66.001199449355582</c:v>
                </c:pt>
                <c:pt idx="87">
                  <c:v>65.923760663658754</c:v>
                </c:pt>
                <c:pt idx="88">
                  <c:v>65.84645223903081</c:v>
                </c:pt>
                <c:pt idx="89">
                  <c:v>65.769273956020896</c:v>
                </c:pt>
                <c:pt idx="90">
                  <c:v>65.692225595547569</c:v>
                </c:pt>
                <c:pt idx="91">
                  <c:v>65.6153069388982</c:v>
                </c:pt>
                <c:pt idx="92">
                  <c:v>65.538517767728322</c:v>
                </c:pt>
                <c:pt idx="93">
                  <c:v>65.461857864061074</c:v>
                </c:pt>
                <c:pt idx="94">
                  <c:v>65.385327010286474</c:v>
                </c:pt>
                <c:pt idx="95">
                  <c:v>65.308924989160943</c:v>
                </c:pt>
                <c:pt idx="96">
                  <c:v>65.232651583806543</c:v>
                </c:pt>
                <c:pt idx="97">
                  <c:v>65.156506577710473</c:v>
                </c:pt>
                <c:pt idx="98">
                  <c:v>65.080489754724411</c:v>
                </c:pt>
                <c:pt idx="99">
                  <c:v>65.00460089906386</c:v>
                </c:pt>
                <c:pt idx="100">
                  <c:v>64.928839795307638</c:v>
                </c:pt>
                <c:pt idx="101">
                  <c:v>64.853206228397141</c:v>
                </c:pt>
                <c:pt idx="102">
                  <c:v>64.777699983635856</c:v>
                </c:pt>
                <c:pt idx="103">
                  <c:v>64.702320846688636</c:v>
                </c:pt>
                <c:pt idx="104">
                  <c:v>64.627068603581179</c:v>
                </c:pt>
                <c:pt idx="105">
                  <c:v>64.551943040699399</c:v>
                </c:pt>
                <c:pt idx="106">
                  <c:v>64.476943944788772</c:v>
                </c:pt>
                <c:pt idx="107">
                  <c:v>64.402071102953812</c:v>
                </c:pt>
                <c:pt idx="108">
                  <c:v>64.327324302657388</c:v>
                </c:pt>
                <c:pt idx="109">
                  <c:v>64.252703331720184</c:v>
                </c:pt>
                <c:pt idx="110">
                  <c:v>64.178207978320046</c:v>
                </c:pt>
                <c:pt idx="111">
                  <c:v>64.103838030991398</c:v>
                </c:pt>
                <c:pt idx="112">
                  <c:v>64.029593278624688</c:v>
                </c:pt>
                <c:pt idx="113">
                  <c:v>63.955473510465701</c:v>
                </c:pt>
                <c:pt idx="114">
                  <c:v>63.881478516115031</c:v>
                </c:pt>
                <c:pt idx="115">
                  <c:v>63.807608085527448</c:v>
                </c:pt>
                <c:pt idx="116">
                  <c:v>63.733862009011325</c:v>
                </c:pt>
                <c:pt idx="117">
                  <c:v>63.660240077228032</c:v>
                </c:pt>
                <c:pt idx="118">
                  <c:v>63.586742081191325</c:v>
                </c:pt>
                <c:pt idx="119">
                  <c:v>63.5133678122668</c:v>
                </c:pt>
                <c:pt idx="120">
                  <c:v>63.440117062171232</c:v>
                </c:pt>
                <c:pt idx="121">
                  <c:v>63.366989622972042</c:v>
                </c:pt>
                <c:pt idx="122">
                  <c:v>63.293985287086699</c:v>
                </c:pt>
                <c:pt idx="123">
                  <c:v>63.221103847282087</c:v>
                </c:pt>
                <c:pt idx="124">
                  <c:v>63.148345096673971</c:v>
                </c:pt>
                <c:pt idx="125">
                  <c:v>63.075708828726377</c:v>
                </c:pt>
                <c:pt idx="126">
                  <c:v>63.00319483725103</c:v>
                </c:pt>
                <c:pt idx="127">
                  <c:v>62.930802916406726</c:v>
                </c:pt>
                <c:pt idx="128">
                  <c:v>62.858532860698809</c:v>
                </c:pt>
                <c:pt idx="129">
                  <c:v>62.786384464978525</c:v>
                </c:pt>
                <c:pt idx="130">
                  <c:v>62.714357524442484</c:v>
                </c:pt>
                <c:pt idx="131">
                  <c:v>62.642451834632055</c:v>
                </c:pt>
                <c:pt idx="132">
                  <c:v>62.570667191432818</c:v>
                </c:pt>
                <c:pt idx="133">
                  <c:v>62.499003391073927</c:v>
                </c:pt>
                <c:pt idx="134">
                  <c:v>62.427460230127593</c:v>
                </c:pt>
                <c:pt idx="135">
                  <c:v>62.356037505508453</c:v>
                </c:pt>
                <c:pt idx="136">
                  <c:v>62.284735014473043</c:v>
                </c:pt>
                <c:pt idx="137">
                  <c:v>62.213552554619199</c:v>
                </c:pt>
                <c:pt idx="138">
                  <c:v>62.142489923885456</c:v>
                </c:pt>
                <c:pt idx="139">
                  <c:v>62.071546920550531</c:v>
                </c:pt>
                <c:pt idx="140">
                  <c:v>62.0007233432327</c:v>
                </c:pt>
                <c:pt idx="141">
                  <c:v>61.930018990889259</c:v>
                </c:pt>
                <c:pt idx="142">
                  <c:v>61.859433662815931</c:v>
                </c:pt>
                <c:pt idx="143">
                  <c:v>61.788967158646322</c:v>
                </c:pt>
                <c:pt idx="144">
                  <c:v>61.718619278351319</c:v>
                </c:pt>
                <c:pt idx="145">
                  <c:v>61.648389822238542</c:v>
                </c:pt>
                <c:pt idx="146">
                  <c:v>61.578278590951783</c:v>
                </c:pt>
                <c:pt idx="147">
                  <c:v>61.50828538547043</c:v>
                </c:pt>
                <c:pt idx="148">
                  <c:v>61.438410007108899</c:v>
                </c:pt>
                <c:pt idx="149">
                  <c:v>61.368652257516082</c:v>
                </c:pt>
                <c:pt idx="150">
                  <c:v>61.299011938674759</c:v>
                </c:pt>
                <c:pt idx="151">
                  <c:v>61.229488852901085</c:v>
                </c:pt>
                <c:pt idx="152">
                  <c:v>61.160082802843966</c:v>
                </c:pt>
                <c:pt idx="153">
                  <c:v>61.090793591484555</c:v>
                </c:pt>
                <c:pt idx="154">
                  <c:v>61.021621022135655</c:v>
                </c:pt>
                <c:pt idx="155">
                  <c:v>60.95256489844116</c:v>
                </c:pt>
                <c:pt idx="156">
                  <c:v>60.883625024375554</c:v>
                </c:pt>
                <c:pt idx="157">
                  <c:v>60.814801204243267</c:v>
                </c:pt>
                <c:pt idx="158">
                  <c:v>60.746093242678192</c:v>
                </c:pt>
                <c:pt idx="159">
                  <c:v>60.677500944643086</c:v>
                </c:pt>
                <c:pt idx="160">
                  <c:v>60.609024115429044</c:v>
                </c:pt>
                <c:pt idx="161">
                  <c:v>60.540662560654937</c:v>
                </c:pt>
                <c:pt idx="162">
                  <c:v>60.472416086266854</c:v>
                </c:pt>
                <c:pt idx="163">
                  <c:v>60.404284498537542</c:v>
                </c:pt>
                <c:pt idx="164">
                  <c:v>60.33626760406591</c:v>
                </c:pt>
                <c:pt idx="165">
                  <c:v>60.268365209776384</c:v>
                </c:pt>
                <c:pt idx="166">
                  <c:v>60.200577122918467</c:v>
                </c:pt>
                <c:pt idx="167">
                  <c:v>60.132903151066117</c:v>
                </c:pt>
                <c:pt idx="168">
                  <c:v>60.065343102117211</c:v>
                </c:pt>
                <c:pt idx="169">
                  <c:v>59.99789678429304</c:v>
                </c:pt>
                <c:pt idx="170">
                  <c:v>59.930564006137708</c:v>
                </c:pt>
                <c:pt idx="171">
                  <c:v>59.863344576517648</c:v>
                </c:pt>
                <c:pt idx="172">
                  <c:v>59.796238304621014</c:v>
                </c:pt>
                <c:pt idx="173">
                  <c:v>59.72924499995721</c:v>
                </c:pt>
                <c:pt idx="174">
                  <c:v>59.66236447235628</c:v>
                </c:pt>
                <c:pt idx="175">
                  <c:v>59.59559653196844</c:v>
                </c:pt>
                <c:pt idx="176">
                  <c:v>59.528940989263454</c:v>
                </c:pt>
                <c:pt idx="177">
                  <c:v>59.46239765503018</c:v>
                </c:pt>
                <c:pt idx="178">
                  <c:v>59.395966340375985</c:v>
                </c:pt>
                <c:pt idx="179">
                  <c:v>59.329646856726207</c:v>
                </c:pt>
                <c:pt idx="180">
                  <c:v>59.26343901582365</c:v>
                </c:pt>
                <c:pt idx="181">
                  <c:v>59.197342629728027</c:v>
                </c:pt>
                <c:pt idx="182">
                  <c:v>59.131357510815413</c:v>
                </c:pt>
                <c:pt idx="183">
                  <c:v>59.06548347177776</c:v>
                </c:pt>
                <c:pt idx="184">
                  <c:v>58.999720325622313</c:v>
                </c:pt>
                <c:pt idx="185">
                  <c:v>58.934067885671112</c:v>
                </c:pt>
                <c:pt idx="186">
                  <c:v>58.868525965560458</c:v>
                </c:pt>
                <c:pt idx="187">
                  <c:v>58.803094379240363</c:v>
                </c:pt>
                <c:pt idx="188">
                  <c:v>58.737772940974047</c:v>
                </c:pt>
                <c:pt idx="189">
                  <c:v>58.672561465337402</c:v>
                </c:pt>
                <c:pt idx="190">
                  <c:v>58.607459767218458</c:v>
                </c:pt>
                <c:pt idx="191">
                  <c:v>58.542467661816858</c:v>
                </c:pt>
                <c:pt idx="192">
                  <c:v>58.477584964643363</c:v>
                </c:pt>
                <c:pt idx="193">
                  <c:v>58.412811491519278</c:v>
                </c:pt>
                <c:pt idx="194">
                  <c:v>58.348147058575982</c:v>
                </c:pt>
                <c:pt idx="195">
                  <c:v>58.283591482254351</c:v>
                </c:pt>
                <c:pt idx="196">
                  <c:v>58.219144579304299</c:v>
                </c:pt>
                <c:pt idx="197">
                  <c:v>58.154806166784176</c:v>
                </c:pt>
                <c:pt idx="198">
                  <c:v>58.090576062060364</c:v>
                </c:pt>
                <c:pt idx="199">
                  <c:v>58.02645408280663</c:v>
                </c:pt>
                <c:pt idx="200">
                  <c:v>57.96244004700371</c:v>
                </c:pt>
                <c:pt idx="201">
                  <c:v>57.898533772938727</c:v>
                </c:pt>
                <c:pt idx="202">
                  <c:v>57.834735079204719</c:v>
                </c:pt>
                <c:pt idx="203">
                  <c:v>57.771043784700097</c:v>
                </c:pt>
                <c:pt idx="204">
                  <c:v>57.70745970862815</c:v>
                </c:pt>
                <c:pt idx="205">
                  <c:v>57.643982670496513</c:v>
                </c:pt>
                <c:pt idx="206">
                  <c:v>57.58061249011665</c:v>
                </c:pt>
                <c:pt idx="207">
                  <c:v>57.517348987603391</c:v>
                </c:pt>
                <c:pt idx="208">
                  <c:v>57.454191983374344</c:v>
                </c:pt>
                <c:pt idx="209">
                  <c:v>57.391141298149464</c:v>
                </c:pt>
                <c:pt idx="210">
                  <c:v>57.328196752950497</c:v>
                </c:pt>
                <c:pt idx="211">
                  <c:v>57.265358169100459</c:v>
                </c:pt>
                <c:pt idx="212">
                  <c:v>57.202625368223181</c:v>
                </c:pt>
                <c:pt idx="213">
                  <c:v>57.13999817224277</c:v>
                </c:pt>
                <c:pt idx="214">
                  <c:v>57.077476403383088</c:v>
                </c:pt>
                <c:pt idx="215">
                  <c:v>57.015059884167286</c:v>
                </c:pt>
                <c:pt idx="216">
                  <c:v>56.952748437417277</c:v>
                </c:pt>
                <c:pt idx="217">
                  <c:v>56.890541886253231</c:v>
                </c:pt>
                <c:pt idx="218">
                  <c:v>56.828440054093086</c:v>
                </c:pt>
                <c:pt idx="219">
                  <c:v>56.766442764652034</c:v>
                </c:pt>
                <c:pt idx="220">
                  <c:v>56.704549841942033</c:v>
                </c:pt>
                <c:pt idx="221">
                  <c:v>56.642761110271287</c:v>
                </c:pt>
                <c:pt idx="222">
                  <c:v>56.581076394243787</c:v>
                </c:pt>
                <c:pt idx="223">
                  <c:v>56.519495518758752</c:v>
                </c:pt>
                <c:pt idx="224">
                  <c:v>56.4580183090102</c:v>
                </c:pt>
                <c:pt idx="225">
                  <c:v>56.396644590486389</c:v>
                </c:pt>
                <c:pt idx="226">
                  <c:v>56.335374188969375</c:v>
                </c:pt>
                <c:pt idx="227">
                  <c:v>56.274206930534497</c:v>
                </c:pt>
                <c:pt idx="228">
                  <c:v>56.213142641549851</c:v>
                </c:pt>
                <c:pt idx="229">
                  <c:v>56.152181148675844</c:v>
                </c:pt>
                <c:pt idx="230">
                  <c:v>56.091322278864702</c:v>
                </c:pt>
                <c:pt idx="231">
                  <c:v>56.030565859359918</c:v>
                </c:pt>
                <c:pt idx="232">
                  <c:v>55.969911717695851</c:v>
                </c:pt>
                <c:pt idx="233">
                  <c:v>55.909359681697168</c:v>
                </c:pt>
                <c:pt idx="234">
                  <c:v>55.848909579478359</c:v>
                </c:pt>
                <c:pt idx="235">
                  <c:v>55.788561239443311</c:v>
                </c:pt>
                <c:pt idx="236">
                  <c:v>55.728314490284738</c:v>
                </c:pt>
                <c:pt idx="237">
                  <c:v>55.668169160983744</c:v>
                </c:pt>
                <c:pt idx="238">
                  <c:v>55.608125080809351</c:v>
                </c:pt>
                <c:pt idx="239">
                  <c:v>55.548182079317961</c:v>
                </c:pt>
                <c:pt idx="240">
                  <c:v>55.488339986352919</c:v>
                </c:pt>
                <c:pt idx="241">
                  <c:v>55.428598632044</c:v>
                </c:pt>
                <c:pt idx="242">
                  <c:v>55.368957846806957</c:v>
                </c:pt>
                <c:pt idx="243">
                  <c:v>55.309417461343003</c:v>
                </c:pt>
                <c:pt idx="244">
                  <c:v>55.249977306638364</c:v>
                </c:pt>
                <c:pt idx="245">
                  <c:v>55.190637213963782</c:v>
                </c:pt>
                <c:pt idx="246">
                  <c:v>55.13139701487404</c:v>
                </c:pt>
                <c:pt idx="247">
                  <c:v>55.07225654120748</c:v>
                </c:pt>
                <c:pt idx="248">
                  <c:v>55.013215625085529</c:v>
                </c:pt>
                <c:pt idx="249">
                  <c:v>54.954274098912229</c:v>
                </c:pt>
                <c:pt idx="250">
                  <c:v>54.895431795373732</c:v>
                </c:pt>
                <c:pt idx="251">
                  <c:v>54.83668854743788</c:v>
                </c:pt>
                <c:pt idx="252">
                  <c:v>54.778044188353682</c:v>
                </c:pt>
                <c:pt idx="253">
                  <c:v>54.719498551650851</c:v>
                </c:pt>
                <c:pt idx="254">
                  <c:v>54.661051471139338</c:v>
                </c:pt>
                <c:pt idx="255">
                  <c:v>54.602702780908878</c:v>
                </c:pt>
                <c:pt idx="256">
                  <c:v>54.544452315328485</c:v>
                </c:pt>
                <c:pt idx="257">
                  <c:v>54.486299909045989</c:v>
                </c:pt>
                <c:pt idx="258">
                  <c:v>54.428245396987606</c:v>
                </c:pt>
                <c:pt idx="259">
                  <c:v>54.370288614357399</c:v>
                </c:pt>
                <c:pt idx="260">
                  <c:v>54.312429396636887</c:v>
                </c:pt>
                <c:pt idx="261">
                  <c:v>54.254667579584506</c:v>
                </c:pt>
                <c:pt idx="262">
                  <c:v>54.197002999235217</c:v>
                </c:pt>
                <c:pt idx="263">
                  <c:v>54.139435491899953</c:v>
                </c:pt>
                <c:pt idx="264">
                  <c:v>54.081964894165253</c:v>
                </c:pt>
                <c:pt idx="265">
                  <c:v>54.024591042892709</c:v>
                </c:pt>
                <c:pt idx="266">
                  <c:v>53.967313775218564</c:v>
                </c:pt>
                <c:pt idx="267">
                  <c:v>53.91013292855321</c:v>
                </c:pt>
                <c:pt idx="268">
                  <c:v>53.853048340580763</c:v>
                </c:pt>
                <c:pt idx="269">
                  <c:v>53.796059849258562</c:v>
                </c:pt>
                <c:pt idx="270">
                  <c:v>53.739167292816745</c:v>
                </c:pt>
                <c:pt idx="271">
                  <c:v>53.682370509757767</c:v>
                </c:pt>
                <c:pt idx="272">
                  <c:v>53.625669338855964</c:v>
                </c:pt>
                <c:pt idx="273">
                  <c:v>53.569063619157056</c:v>
                </c:pt>
                <c:pt idx="274">
                  <c:v>53.512553189977723</c:v>
                </c:pt>
                <c:pt idx="275">
                  <c:v>53.456137890905168</c:v>
                </c:pt>
                <c:pt idx="276">
                  <c:v>53.399817561796581</c:v>
                </c:pt>
                <c:pt idx="277">
                  <c:v>53.343592042778795</c:v>
                </c:pt>
                <c:pt idx="278">
                  <c:v>53.287461174247731</c:v>
                </c:pt>
                <c:pt idx="279">
                  <c:v>53.231424796868005</c:v>
                </c:pt>
                <c:pt idx="280">
                  <c:v>53.175482751572474</c:v>
                </c:pt>
                <c:pt idx="281">
                  <c:v>53.119634879561744</c:v>
                </c:pt>
                <c:pt idx="282">
                  <c:v>53.063881022303761</c:v>
                </c:pt>
                <c:pt idx="283">
                  <c:v>53.008221021533338</c:v>
                </c:pt>
                <c:pt idx="284">
                  <c:v>52.952654719251726</c:v>
                </c:pt>
                <c:pt idx="285">
                  <c:v>52.897181957726126</c:v>
                </c:pt>
                <c:pt idx="286">
                  <c:v>52.841802579489297</c:v>
                </c:pt>
                <c:pt idx="287">
                  <c:v>52.786516427339066</c:v>
                </c:pt>
                <c:pt idx="288">
                  <c:v>52.731323344337881</c:v>
                </c:pt>
                <c:pt idx="289">
                  <c:v>52.67622317381241</c:v>
                </c:pt>
                <c:pt idx="290">
                  <c:v>52.621215759353049</c:v>
                </c:pt>
                <c:pt idx="291">
                  <c:v>52.566300944813499</c:v>
                </c:pt>
                <c:pt idx="292">
                  <c:v>52.51147857431031</c:v>
                </c:pt>
                <c:pt idx="293">
                  <c:v>52.456748492222459</c:v>
                </c:pt>
                <c:pt idx="294">
                  <c:v>52.402110543190894</c:v>
                </c:pt>
                <c:pt idx="295">
                  <c:v>52.347564572118088</c:v>
                </c:pt>
                <c:pt idx="296">
                  <c:v>52.293110424167615</c:v>
                </c:pt>
                <c:pt idx="297">
                  <c:v>52.238747944763702</c:v>
                </c:pt>
                <c:pt idx="298">
                  <c:v>52.184476979590784</c:v>
                </c:pt>
                <c:pt idx="299">
                  <c:v>52.130297374593077</c:v>
                </c:pt>
                <c:pt idx="300">
                  <c:v>52.076208975974126</c:v>
                </c:pt>
                <c:pt idx="301">
                  <c:v>52.022211630196409</c:v>
                </c:pt>
                <c:pt idx="302">
                  <c:v>51.968305183980817</c:v>
                </c:pt>
                <c:pt idx="303">
                  <c:v>51.91448948430633</c:v>
                </c:pt>
                <c:pt idx="304">
                  <c:v>51.860764378409485</c:v>
                </c:pt>
                <c:pt idx="305">
                  <c:v>51.807129713783993</c:v>
                </c:pt>
                <c:pt idx="306">
                  <c:v>51.753585338180301</c:v>
                </c:pt>
                <c:pt idx="307">
                  <c:v>51.700131099605144</c:v>
                </c:pt>
                <c:pt idx="308">
                  <c:v>51.646766846321135</c:v>
                </c:pt>
                <c:pt idx="309">
                  <c:v>51.593492426846325</c:v>
                </c:pt>
                <c:pt idx="310">
                  <c:v>51.54030768995375</c:v>
                </c:pt>
                <c:pt idx="311">
                  <c:v>51.487212484671048</c:v>
                </c:pt>
                <c:pt idx="312">
                  <c:v>51.434206660279983</c:v>
                </c:pt>
                <c:pt idx="313">
                  <c:v>51.381290066316055</c:v>
                </c:pt>
                <c:pt idx="314">
                  <c:v>51.328462552568055</c:v>
                </c:pt>
                <c:pt idx="315">
                  <c:v>51.275723969077646</c:v>
                </c:pt>
                <c:pt idx="316">
                  <c:v>51.2230741661389</c:v>
                </c:pt>
                <c:pt idx="317">
                  <c:v>51.170512994297937</c:v>
                </c:pt>
                <c:pt idx="318">
                  <c:v>51.118040304352476</c:v>
                </c:pt>
                <c:pt idx="319">
                  <c:v>51.065655947351374</c:v>
                </c:pt>
                <c:pt idx="320">
                  <c:v>51.013359774594264</c:v>
                </c:pt>
                <c:pt idx="321">
                  <c:v>50.961151637631062</c:v>
                </c:pt>
                <c:pt idx="322">
                  <c:v>50.909031388261639</c:v>
                </c:pt>
                <c:pt idx="323">
                  <c:v>50.856998878535293</c:v>
                </c:pt>
                <c:pt idx="324">
                  <c:v>50.805053960750428</c:v>
                </c:pt>
                <c:pt idx="325">
                  <c:v>50.753196487454062</c:v>
                </c:pt>
                <c:pt idx="326">
                  <c:v>50.701426311441459</c:v>
                </c:pt>
                <c:pt idx="327">
                  <c:v>50.649743285755655</c:v>
                </c:pt>
                <c:pt idx="328">
                  <c:v>50.598147263687125</c:v>
                </c:pt>
                <c:pt idx="329">
                  <c:v>50.546638098773258</c:v>
                </c:pt>
                <c:pt idx="330">
                  <c:v>50.495215644798037</c:v>
                </c:pt>
                <c:pt idx="331">
                  <c:v>50.443879755791585</c:v>
                </c:pt>
                <c:pt idx="332">
                  <c:v>50.392630286029728</c:v>
                </c:pt>
                <c:pt idx="333">
                  <c:v>50.341467090033646</c:v>
                </c:pt>
                <c:pt idx="334">
                  <c:v>50.290390022569369</c:v>
                </c:pt>
                <c:pt idx="335">
                  <c:v>50.239398938647454</c:v>
                </c:pt>
                <c:pt idx="336">
                  <c:v>50.188493693522517</c:v>
                </c:pt>
                <c:pt idx="337">
                  <c:v>50.137674142692831</c:v>
                </c:pt>
                <c:pt idx="338">
                  <c:v>50.086940141899966</c:v>
                </c:pt>
                <c:pt idx="339">
                  <c:v>50.036291547128286</c:v>
                </c:pt>
                <c:pt idx="340">
                  <c:v>49.98572821460462</c:v>
                </c:pt>
                <c:pt idx="341">
                  <c:v>49.935250000797815</c:v>
                </c:pt>
                <c:pt idx="342">
                  <c:v>49.884856762418352</c:v>
                </c:pt>
                <c:pt idx="343">
                  <c:v>49.834548356417919</c:v>
                </c:pt>
                <c:pt idx="344">
                  <c:v>49.784324639989009</c:v>
                </c:pt>
                <c:pt idx="345">
                  <c:v>49.734185470564526</c:v>
                </c:pt>
                <c:pt idx="346">
                  <c:v>49.684130705817367</c:v>
                </c:pt>
                <c:pt idx="347">
                  <c:v>49.634160203660031</c:v>
                </c:pt>
                <c:pt idx="348">
                  <c:v>49.584273822244185</c:v>
                </c:pt>
                <c:pt idx="349">
                  <c:v>49.534471419960326</c:v>
                </c:pt>
                <c:pt idx="350">
                  <c:v>49.484752855437307</c:v>
                </c:pt>
                <c:pt idx="351">
                  <c:v>49.435117987541965</c:v>
                </c:pt>
                <c:pt idx="352">
                  <c:v>49.38556667537874</c:v>
                </c:pt>
                <c:pt idx="353">
                  <c:v>49.336098778289241</c:v>
                </c:pt>
                <c:pt idx="354">
                  <c:v>49.286714155851861</c:v>
                </c:pt>
                <c:pt idx="355">
                  <c:v>49.237412667881401</c:v>
                </c:pt>
                <c:pt idx="356">
                  <c:v>49.188194174428638</c:v>
                </c:pt>
                <c:pt idx="357">
                  <c:v>49.139058535779924</c:v>
                </c:pt>
                <c:pt idx="358">
                  <c:v>49.090005612456835</c:v>
                </c:pt>
                <c:pt idx="359">
                  <c:v>49.041035265215726</c:v>
                </c:pt>
                <c:pt idx="360">
                  <c:v>48.992147355047365</c:v>
                </c:pt>
                <c:pt idx="361">
                  <c:v>48.943341743176532</c:v>
                </c:pt>
                <c:pt idx="362">
                  <c:v>48.894618291061605</c:v>
                </c:pt>
                <c:pt idx="363">
                  <c:v>48.845976860394209</c:v>
                </c:pt>
                <c:pt idx="364">
                  <c:v>48.797417313098777</c:v>
                </c:pt>
                <c:pt idx="365">
                  <c:v>48.748939511332189</c:v>
                </c:pt>
                <c:pt idx="366">
                  <c:v>48.70054331748338</c:v>
                </c:pt>
                <c:pt idx="367">
                  <c:v>48.652228594172918</c:v>
                </c:pt>
                <c:pt idx="368">
                  <c:v>48.603995204252655</c:v>
                </c:pt>
                <c:pt idx="369">
                  <c:v>48.555843010805312</c:v>
                </c:pt>
                <c:pt idx="370">
                  <c:v>48.507771877144101</c:v>
                </c:pt>
                <c:pt idx="371">
                  <c:v>48.45978166681234</c:v>
                </c:pt>
                <c:pt idx="372">
                  <c:v>48.411872243583034</c:v>
                </c:pt>
                <c:pt idx="373">
                  <c:v>48.364043471458551</c:v>
                </c:pt>
                <c:pt idx="374">
                  <c:v>48.316295214670163</c:v>
                </c:pt>
                <c:pt idx="375">
                  <c:v>48.268627337677728</c:v>
                </c:pt>
                <c:pt idx="376">
                  <c:v>48.221039705169233</c:v>
                </c:pt>
                <c:pt idx="377">
                  <c:v>48.173532182060484</c:v>
                </c:pt>
                <c:pt idx="378">
                  <c:v>48.126104633494691</c:v>
                </c:pt>
                <c:pt idx="379">
                  <c:v>48.078756924842061</c:v>
                </c:pt>
                <c:pt idx="380">
                  <c:v>48.031488921699449</c:v>
                </c:pt>
                <c:pt idx="381">
                  <c:v>47.984300489889968</c:v>
                </c:pt>
                <c:pt idx="382">
                  <c:v>47.937191495462599</c:v>
                </c:pt>
                <c:pt idx="383">
                  <c:v>47.890161804691814</c:v>
                </c:pt>
                <c:pt idx="384">
                  <c:v>47.843211284077221</c:v>
                </c:pt>
                <c:pt idx="385">
                  <c:v>47.796339800343134</c:v>
                </c:pt>
                <c:pt idx="386">
                  <c:v>47.749547220438238</c:v>
                </c:pt>
                <c:pt idx="387">
                  <c:v>47.70283341153521</c:v>
                </c:pt>
                <c:pt idx="388">
                  <c:v>47.65619824103031</c:v>
                </c:pt>
                <c:pt idx="389">
                  <c:v>47.609641576543034</c:v>
                </c:pt>
                <c:pt idx="390">
                  <c:v>47.563163285915721</c:v>
                </c:pt>
                <c:pt idx="391">
                  <c:v>47.516763237213198</c:v>
                </c:pt>
                <c:pt idx="392">
                  <c:v>47.470441298722385</c:v>
                </c:pt>
                <c:pt idx="393">
                  <c:v>47.424197338951927</c:v>
                </c:pt>
                <c:pt idx="394">
                  <c:v>47.378031226631819</c:v>
                </c:pt>
                <c:pt idx="395">
                  <c:v>47.331942830713054</c:v>
                </c:pt>
                <c:pt idx="396">
                  <c:v>47.285932020367213</c:v>
                </c:pt>
                <c:pt idx="397">
                  <c:v>47.239998664986132</c:v>
                </c:pt>
                <c:pt idx="398">
                  <c:v>47.194142634181503</c:v>
                </c:pt>
                <c:pt idx="399">
                  <c:v>47.148363797784512</c:v>
                </c:pt>
                <c:pt idx="400">
                  <c:v>47.102662025845497</c:v>
                </c:pt>
                <c:pt idx="401">
                  <c:v>47.057037188633515</c:v>
                </c:pt>
                <c:pt idx="402">
                  <c:v>47.011489156636031</c:v>
                </c:pt>
                <c:pt idx="403">
                  <c:v>46.966017800558554</c:v>
                </c:pt>
                <c:pt idx="404">
                  <c:v>46.920622991324215</c:v>
                </c:pt>
                <c:pt idx="405">
                  <c:v>46.875304600073463</c:v>
                </c:pt>
                <c:pt idx="406">
                  <c:v>46.830062498163628</c:v>
                </c:pt>
                <c:pt idx="407">
                  <c:v>46.784896557168665</c:v>
                </c:pt>
                <c:pt idx="408">
                  <c:v>46.739806648878641</c:v>
                </c:pt>
                <c:pt idx="409">
                  <c:v>46.694792645299529</c:v>
                </c:pt>
                <c:pt idx="410">
                  <c:v>46.649854418652716</c:v>
                </c:pt>
                <c:pt idx="411">
                  <c:v>46.604991841374712</c:v>
                </c:pt>
                <c:pt idx="412">
                  <c:v>46.56020478611677</c:v>
                </c:pt>
                <c:pt idx="413">
                  <c:v>46.515493125744513</c:v>
                </c:pt>
                <c:pt idx="414">
                  <c:v>46.470856733337598</c:v>
                </c:pt>
                <c:pt idx="415">
                  <c:v>46.426295482189332</c:v>
                </c:pt>
                <c:pt idx="416">
                  <c:v>46.381809245806323</c:v>
                </c:pt>
                <c:pt idx="417">
                  <c:v>46.337397897908104</c:v>
                </c:pt>
                <c:pt idx="418">
                  <c:v>46.293061312426822</c:v>
                </c:pt>
                <c:pt idx="419">
                  <c:v>46.248799363506819</c:v>
                </c:pt>
                <c:pt idx="420">
                  <c:v>46.20461192550431</c:v>
                </c:pt>
                <c:pt idx="421">
                  <c:v>46.16049887298702</c:v>
                </c:pt>
                <c:pt idx="422">
                  <c:v>46.116460080733845</c:v>
                </c:pt>
                <c:pt idx="423">
                  <c:v>46.072495423734452</c:v>
                </c:pt>
                <c:pt idx="424">
                  <c:v>46.028604777188967</c:v>
                </c:pt>
                <c:pt idx="425">
                  <c:v>45.984788016507608</c:v>
                </c:pt>
                <c:pt idx="426">
                  <c:v>45.941045017310316</c:v>
                </c:pt>
                <c:pt idx="427">
                  <c:v>45.897375655426416</c:v>
                </c:pt>
                <c:pt idx="428">
                  <c:v>45.853779806894281</c:v>
                </c:pt>
                <c:pt idx="429">
                  <c:v>45.810257347960942</c:v>
                </c:pt>
                <c:pt idx="430">
                  <c:v>45.766808155081762</c:v>
                </c:pt>
                <c:pt idx="431">
                  <c:v>45.723432104920093</c:v>
                </c:pt>
                <c:pt idx="432">
                  <c:v>45.68012907434688</c:v>
                </c:pt>
                <c:pt idx="433">
                  <c:v>45.636898940440382</c:v>
                </c:pt>
                <c:pt idx="434">
                  <c:v>45.593741580485769</c:v>
                </c:pt>
                <c:pt idx="435">
                  <c:v>45.550656871974788</c:v>
                </c:pt>
                <c:pt idx="436">
                  <c:v>45.50764469260541</c:v>
                </c:pt>
                <c:pt idx="437">
                  <c:v>45.46470492028152</c:v>
                </c:pt>
                <c:pt idx="438">
                  <c:v>45.421837433112508</c:v>
                </c:pt>
                <c:pt idx="439">
                  <c:v>45.379042109412971</c:v>
                </c:pt>
                <c:pt idx="440">
                  <c:v>45.336318827702343</c:v>
                </c:pt>
                <c:pt idx="441">
                  <c:v>45.293667466704576</c:v>
                </c:pt>
                <c:pt idx="442">
                  <c:v>45.251087905347759</c:v>
                </c:pt>
                <c:pt idx="443">
                  <c:v>45.208580022763819</c:v>
                </c:pt>
                <c:pt idx="444">
                  <c:v>45.166143698288124</c:v>
                </c:pt>
                <c:pt idx="445">
                  <c:v>45.123778811459189</c:v>
                </c:pt>
                <c:pt idx="446">
                  <c:v>45.081485242018317</c:v>
                </c:pt>
                <c:pt idx="447">
                  <c:v>45.039262869909237</c:v>
                </c:pt>
                <c:pt idx="448">
                  <c:v>44.997111575277799</c:v>
                </c:pt>
                <c:pt idx="449">
                  <c:v>44.955031238471605</c:v>
                </c:pt>
                <c:pt idx="450">
                  <c:v>44.913021740039703</c:v>
                </c:pt>
                <c:pt idx="451">
                  <c:v>44.871082960732195</c:v>
                </c:pt>
                <c:pt idx="452">
                  <c:v>44.829214781499942</c:v>
                </c:pt>
                <c:pt idx="453">
                  <c:v>44.787417083494226</c:v>
                </c:pt>
                <c:pt idx="454">
                  <c:v>44.745689748066383</c:v>
                </c:pt>
                <c:pt idx="455">
                  <c:v>44.704032656767481</c:v>
                </c:pt>
                <c:pt idx="456">
                  <c:v>44.662445691348012</c:v>
                </c:pt>
                <c:pt idx="457">
                  <c:v>44.620928733757495</c:v>
                </c:pt>
                <c:pt idx="458">
                  <c:v>44.579481666144197</c:v>
                </c:pt>
                <c:pt idx="459">
                  <c:v>44.538104370854775</c:v>
                </c:pt>
                <c:pt idx="460">
                  <c:v>44.496796730433942</c:v>
                </c:pt>
                <c:pt idx="461">
                  <c:v>44.455558627624143</c:v>
                </c:pt>
                <c:pt idx="462">
                  <c:v>44.414389945365201</c:v>
                </c:pt>
                <c:pt idx="463">
                  <c:v>44.373290566794012</c:v>
                </c:pt>
                <c:pt idx="464">
                  <c:v>44.332260375244203</c:v>
                </c:pt>
                <c:pt idx="465">
                  <c:v>44.291299254245772</c:v>
                </c:pt>
                <c:pt idx="466">
                  <c:v>44.25040708752482</c:v>
                </c:pt>
                <c:pt idx="467">
                  <c:v>44.209583759003152</c:v>
                </c:pt>
                <c:pt idx="468">
                  <c:v>44.168829152798011</c:v>
                </c:pt>
                <c:pt idx="469">
                  <c:v>44.1281431532217</c:v>
                </c:pt>
                <c:pt idx="470">
                  <c:v>44.087525644781252</c:v>
                </c:pt>
                <c:pt idx="471">
                  <c:v>44.046976512178169</c:v>
                </c:pt>
                <c:pt idx="472">
                  <c:v>44.006495640308003</c:v>
                </c:pt>
                <c:pt idx="473">
                  <c:v>43.966082914260113</c:v>
                </c:pt>
                <c:pt idx="474">
                  <c:v>43.925738219317253</c:v>
                </c:pt>
                <c:pt idx="475">
                  <c:v>43.885461440955339</c:v>
                </c:pt>
                <c:pt idx="476">
                  <c:v>43.84525246484305</c:v>
                </c:pt>
                <c:pt idx="477">
                  <c:v>43.805111176841535</c:v>
                </c:pt>
                <c:pt idx="478">
                  <c:v>43.765037463004099</c:v>
                </c:pt>
                <c:pt idx="479">
                  <c:v>43.725031209575846</c:v>
                </c:pt>
                <c:pt idx="480">
                  <c:v>43.68509230299339</c:v>
                </c:pt>
                <c:pt idx="481">
                  <c:v>43.645220629884513</c:v>
                </c:pt>
                <c:pt idx="482">
                  <c:v>43.605416077067851</c:v>
                </c:pt>
                <c:pt idx="483">
                  <c:v>43.565678531552564</c:v>
                </c:pt>
                <c:pt idx="484">
                  <c:v>43.526007880538032</c:v>
                </c:pt>
                <c:pt idx="485">
                  <c:v>43.486404011413526</c:v>
                </c:pt>
                <c:pt idx="486">
                  <c:v>43.446866811757872</c:v>
                </c:pt>
                <c:pt idx="487">
                  <c:v>43.407396169339151</c:v>
                </c:pt>
                <c:pt idx="488">
                  <c:v>43.367991972114389</c:v>
                </c:pt>
                <c:pt idx="489">
                  <c:v>43.328654108229216</c:v>
                </c:pt>
                <c:pt idx="490">
                  <c:v>43.28938246601755</c:v>
                </c:pt>
                <c:pt idx="491">
                  <c:v>43.250176934001303</c:v>
                </c:pt>
                <c:pt idx="492">
                  <c:v>43.211037400890056</c:v>
                </c:pt>
                <c:pt idx="493">
                  <c:v>43.171963755580713</c:v>
                </c:pt>
                <c:pt idx="494">
                  <c:v>43.132955887157223</c:v>
                </c:pt>
                <c:pt idx="495">
                  <c:v>43.094013684890271</c:v>
                </c:pt>
                <c:pt idx="496">
                  <c:v>43.0551370382369</c:v>
                </c:pt>
                <c:pt idx="497">
                  <c:v>43.016325836840281</c:v>
                </c:pt>
                <c:pt idx="498">
                  <c:v>42.977579970529348</c:v>
                </c:pt>
                <c:pt idx="499">
                  <c:v>42.938899329318495</c:v>
                </c:pt>
                <c:pt idx="500">
                  <c:v>42.90028380340727</c:v>
                </c:pt>
                <c:pt idx="501">
                  <c:v>42.861733283180058</c:v>
                </c:pt>
                <c:pt idx="502">
                  <c:v>42.823247659205769</c:v>
                </c:pt>
                <c:pt idx="503">
                  <c:v>42.784826822237534</c:v>
                </c:pt>
                <c:pt idx="504">
                  <c:v>42.746470663212399</c:v>
                </c:pt>
                <c:pt idx="505">
                  <c:v>42.708179073250996</c:v>
                </c:pt>
                <c:pt idx="506">
                  <c:v>42.669951943657246</c:v>
                </c:pt>
                <c:pt idx="507">
                  <c:v>42.63178916591805</c:v>
                </c:pt>
                <c:pt idx="508">
                  <c:v>42.593690631702984</c:v>
                </c:pt>
                <c:pt idx="509">
                  <c:v>42.555656232863996</c:v>
                </c:pt>
                <c:pt idx="510">
                  <c:v>42.517685861435076</c:v>
                </c:pt>
                <c:pt idx="511">
                  <c:v>42.479779409631973</c:v>
                </c:pt>
                <c:pt idx="512">
                  <c:v>42.441936769851878</c:v>
                </c:pt>
                <c:pt idx="513">
                  <c:v>42.404157834673114</c:v>
                </c:pt>
                <c:pt idx="514">
                  <c:v>42.366442496854873</c:v>
                </c:pt>
                <c:pt idx="515">
                  <c:v>42.328790649336824</c:v>
                </c:pt>
                <c:pt idx="516">
                  <c:v>42.291202185238916</c:v>
                </c:pt>
                <c:pt idx="517">
                  <c:v>42.253676997860964</c:v>
                </c:pt>
                <c:pt idx="518">
                  <c:v>42.216214980682459</c:v>
                </c:pt>
                <c:pt idx="519">
                  <c:v>42.178816027362174</c:v>
                </c:pt>
                <c:pt idx="520">
                  <c:v>42.141480031737913</c:v>
                </c:pt>
                <c:pt idx="521">
                  <c:v>42.104206887826173</c:v>
                </c:pt>
                <c:pt idx="522">
                  <c:v>42.066996489821896</c:v>
                </c:pt>
                <c:pt idx="523">
                  <c:v>42.029848732098117</c:v>
                </c:pt>
                <c:pt idx="524">
                  <c:v>41.992763509205695</c:v>
                </c:pt>
                <c:pt idx="525">
                  <c:v>41.955740715872977</c:v>
                </c:pt>
                <c:pt idx="526">
                  <c:v>41.918780247005571</c:v>
                </c:pt>
                <c:pt idx="527">
                  <c:v>41.881881997685959</c:v>
                </c:pt>
                <c:pt idx="528">
                  <c:v>41.845045863173254</c:v>
                </c:pt>
                <c:pt idx="529">
                  <c:v>41.808271738902917</c:v>
                </c:pt>
                <c:pt idx="530">
                  <c:v>41.771559520486385</c:v>
                </c:pt>
                <c:pt idx="531">
                  <c:v>41.734909103710869</c:v>
                </c:pt>
                <c:pt idx="532">
                  <c:v>41.698320384538988</c:v>
                </c:pt>
                <c:pt idx="533">
                  <c:v>41.661793259108507</c:v>
                </c:pt>
                <c:pt idx="534">
                  <c:v>41.625327623732019</c:v>
                </c:pt>
                <c:pt idx="535">
                  <c:v>41.588923374896694</c:v>
                </c:pt>
                <c:pt idx="536">
                  <c:v>41.552580409263939</c:v>
                </c:pt>
                <c:pt idx="537">
                  <c:v>41.516298623669108</c:v>
                </c:pt>
                <c:pt idx="538">
                  <c:v>41.480077915121242</c:v>
                </c:pt>
                <c:pt idx="539">
                  <c:v>41.443918180802768</c:v>
                </c:pt>
                <c:pt idx="540">
                  <c:v>41.407819318069158</c:v>
                </c:pt>
                <c:pt idx="541">
                  <c:v>41.371781224448725</c:v>
                </c:pt>
                <c:pt idx="542">
                  <c:v>41.335803797642242</c:v>
                </c:pt>
                <c:pt idx="543">
                  <c:v>41.299886935522721</c:v>
                </c:pt>
                <c:pt idx="544">
                  <c:v>41.264030536135088</c:v>
                </c:pt>
                <c:pt idx="545">
                  <c:v>41.228234497695894</c:v>
                </c:pt>
                <c:pt idx="546">
                  <c:v>41.192498718593022</c:v>
                </c:pt>
                <c:pt idx="547">
                  <c:v>41.156823097385448</c:v>
                </c:pt>
                <c:pt idx="548">
                  <c:v>41.121207532802885</c:v>
                </c:pt>
                <c:pt idx="549">
                  <c:v>41.085651923745523</c:v>
                </c:pt>
                <c:pt idx="550">
                  <c:v>41.050156169283767</c:v>
                </c:pt>
                <c:pt idx="551">
                  <c:v>41.014720168657902</c:v>
                </c:pt>
                <c:pt idx="552">
                  <c:v>40.979343821277851</c:v>
                </c:pt>
                <c:pt idx="553">
                  <c:v>40.944027026722864</c:v>
                </c:pt>
                <c:pt idx="554">
                  <c:v>40.908769684741245</c:v>
                </c:pt>
                <c:pt idx="555">
                  <c:v>40.873571695250043</c:v>
                </c:pt>
                <c:pt idx="556">
                  <c:v>40.83843295833482</c:v>
                </c:pt>
                <c:pt idx="557">
                  <c:v>40.803353374249305</c:v>
                </c:pt>
                <c:pt idx="558">
                  <c:v>40.768332843415166</c:v>
                </c:pt>
                <c:pt idx="559">
                  <c:v>40.73337126642167</c:v>
                </c:pt>
                <c:pt idx="560">
                  <c:v>40.698468544025474</c:v>
                </c:pt>
                <c:pt idx="561">
                  <c:v>40.663624577150259</c:v>
                </c:pt>
                <c:pt idx="562">
                  <c:v>40.62883926688653</c:v>
                </c:pt>
                <c:pt idx="563">
                  <c:v>40.594112514491279</c:v>
                </c:pt>
                <c:pt idx="564">
                  <c:v>40.559444221387707</c:v>
                </c:pt>
                <c:pt idx="565">
                  <c:v>40.524834289165</c:v>
                </c:pt>
                <c:pt idx="566">
                  <c:v>40.490282619577961</c:v>
                </c:pt>
                <c:pt idx="567">
                  <c:v>40.455789114546818</c:v>
                </c:pt>
                <c:pt idx="568">
                  <c:v>40.421353676156897</c:v>
                </c:pt>
                <c:pt idx="569">
                  <c:v>40.386976206658346</c:v>
                </c:pt>
                <c:pt idx="570">
                  <c:v>40.352656608465878</c:v>
                </c:pt>
                <c:pt idx="571">
                  <c:v>40.318394784158471</c:v>
                </c:pt>
                <c:pt idx="572">
                  <c:v>40.284190636479096</c:v>
                </c:pt>
                <c:pt idx="573">
                  <c:v>40.250044068334475</c:v>
                </c:pt>
                <c:pt idx="574">
                  <c:v>40.215954982794749</c:v>
                </c:pt>
                <c:pt idx="575">
                  <c:v>40.181923283093255</c:v>
                </c:pt>
                <c:pt idx="576">
                  <c:v>40.147948872626202</c:v>
                </c:pt>
                <c:pt idx="577">
                  <c:v>40.114031654952441</c:v>
                </c:pt>
                <c:pt idx="578">
                  <c:v>40.080171533793163</c:v>
                </c:pt>
                <c:pt idx="579">
                  <c:v>40.046368413031658</c:v>
                </c:pt>
                <c:pt idx="580">
                  <c:v>40.012622196712982</c:v>
                </c:pt>
                <c:pt idx="581">
                  <c:v>39.97893278904376</c:v>
                </c:pt>
                <c:pt idx="582">
                  <c:v>39.945300094391847</c:v>
                </c:pt>
                <c:pt idx="583">
                  <c:v>39.911724017286097</c:v>
                </c:pt>
                <c:pt idx="584">
                  <c:v>39.878204462416093</c:v>
                </c:pt>
                <c:pt idx="585">
                  <c:v>39.844741334631834</c:v>
                </c:pt>
                <c:pt idx="586">
                  <c:v>39.811334538943541</c:v>
                </c:pt>
                <c:pt idx="587">
                  <c:v>39.777983980521284</c:v>
                </c:pt>
                <c:pt idx="588">
                  <c:v>39.744689564694824</c:v>
                </c:pt>
                <c:pt idx="589">
                  <c:v>39.711451196953263</c:v>
                </c:pt>
                <c:pt idx="590">
                  <c:v>39.678268782944798</c:v>
                </c:pt>
                <c:pt idx="591">
                  <c:v>39.645142228476487</c:v>
                </c:pt>
                <c:pt idx="592">
                  <c:v>39.612071439513926</c:v>
                </c:pt>
                <c:pt idx="593">
                  <c:v>39.579056322181003</c:v>
                </c:pt>
                <c:pt idx="594">
                  <c:v>39.546096782759676</c:v>
                </c:pt>
                <c:pt idx="595">
                  <c:v>39.513192727689635</c:v>
                </c:pt>
                <c:pt idx="596">
                  <c:v>39.48034406356809</c:v>
                </c:pt>
                <c:pt idx="597">
                  <c:v>39.44755069714946</c:v>
                </c:pt>
                <c:pt idx="598">
                  <c:v>39.41481253534517</c:v>
                </c:pt>
                <c:pt idx="599">
                  <c:v>39.382129485223317</c:v>
                </c:pt>
                <c:pt idx="600">
                  <c:v>39.349501454008461</c:v>
                </c:pt>
                <c:pt idx="601">
                  <c:v>39.316928349081337</c:v>
                </c:pt>
                <c:pt idx="602">
                  <c:v>39.284410077978599</c:v>
                </c:pt>
                <c:pt idx="603">
                  <c:v>39.251946548392546</c:v>
                </c:pt>
                <c:pt idx="604">
                  <c:v>39.219537668170872</c:v>
                </c:pt>
                <c:pt idx="605">
                  <c:v>39.187183345316392</c:v>
                </c:pt>
                <c:pt idx="606">
                  <c:v>39.154883487986822</c:v>
                </c:pt>
                <c:pt idx="607">
                  <c:v>39.122638004494434</c:v>
                </c:pt>
                <c:pt idx="608">
                  <c:v>39.090446803305909</c:v>
                </c:pt>
                <c:pt idx="609">
                  <c:v>39.058309793041957</c:v>
                </c:pt>
                <c:pt idx="610">
                  <c:v>39.026226882477161</c:v>
                </c:pt>
                <c:pt idx="611">
                  <c:v>38.994197980539653</c:v>
                </c:pt>
                <c:pt idx="612">
                  <c:v>38.962222996310871</c:v>
                </c:pt>
                <c:pt idx="613">
                  <c:v>38.930301839025326</c:v>
                </c:pt>
                <c:pt idx="614">
                  <c:v>38.898434418070309</c:v>
                </c:pt>
                <c:pt idx="615">
                  <c:v>38.866620642985652</c:v>
                </c:pt>
                <c:pt idx="616">
                  <c:v>38.834860423463468</c:v>
                </c:pt>
                <c:pt idx="617">
                  <c:v>38.803153669347893</c:v>
                </c:pt>
                <c:pt idx="618">
                  <c:v>38.771500290634833</c:v>
                </c:pt>
                <c:pt idx="619">
                  <c:v>38.739900197471734</c:v>
                </c:pt>
                <c:pt idx="620">
                  <c:v>38.708353300157249</c:v>
                </c:pt>
                <c:pt idx="621">
                  <c:v>38.676859509141075</c:v>
                </c:pt>
                <c:pt idx="622">
                  <c:v>38.645418735023647</c:v>
                </c:pt>
                <c:pt idx="623">
                  <c:v>38.614030888555888</c:v>
                </c:pt>
                <c:pt idx="624">
                  <c:v>38.58269588063898</c:v>
                </c:pt>
                <c:pt idx="625">
                  <c:v>38.551413622324077</c:v>
                </c:pt>
                <c:pt idx="626">
                  <c:v>38.520184024812082</c:v>
                </c:pt>
                <c:pt idx="627">
                  <c:v>38.489006999453387</c:v>
                </c:pt>
                <c:pt idx="628">
                  <c:v>38.457882457747601</c:v>
                </c:pt>
                <c:pt idx="629">
                  <c:v>38.426810311343324</c:v>
                </c:pt>
                <c:pt idx="630">
                  <c:v>38.395790472037895</c:v>
                </c:pt>
                <c:pt idx="631">
                  <c:v>38.36482285177712</c:v>
                </c:pt>
                <c:pt idx="632">
                  <c:v>38.333907362655047</c:v>
                </c:pt>
                <c:pt idx="633">
                  <c:v>38.303043916913701</c:v>
                </c:pt>
                <c:pt idx="634">
                  <c:v>38.272232426942836</c:v>
                </c:pt>
                <c:pt idx="635">
                  <c:v>38.241472805279706</c:v>
                </c:pt>
                <c:pt idx="636">
                  <c:v>38.210764964608771</c:v>
                </c:pt>
                <c:pt idx="637">
                  <c:v>38.180108817761521</c:v>
                </c:pt>
                <c:pt idx="638">
                  <c:v>38.149504277716133</c:v>
                </c:pt>
                <c:pt idx="639">
                  <c:v>38.118951257597317</c:v>
                </c:pt>
                <c:pt idx="640">
                  <c:v>38.088449670676027</c:v>
                </c:pt>
                <c:pt idx="641">
                  <c:v>38.0579994303692</c:v>
                </c:pt>
                <c:pt idx="642">
                  <c:v>38.027600450239532</c:v>
                </c:pt>
                <c:pt idx="643">
                  <c:v>37.997252643995239</c:v>
                </c:pt>
                <c:pt idx="644">
                  <c:v>37.966955925489799</c:v>
                </c:pt>
                <c:pt idx="645">
                  <c:v>37.936710208721692</c:v>
                </c:pt>
                <c:pt idx="646">
                  <c:v>37.906515407834206</c:v>
                </c:pt>
                <c:pt idx="647">
                  <c:v>37.876371437115111</c:v>
                </c:pt>
                <c:pt idx="648">
                  <c:v>37.84627821099653</c:v>
                </c:pt>
                <c:pt idx="649">
                  <c:v>37.816235644054579</c:v>
                </c:pt>
                <c:pt idx="650">
                  <c:v>37.786243651009208</c:v>
                </c:pt>
                <c:pt idx="651">
                  <c:v>37.756302146723897</c:v>
                </c:pt>
                <c:pt idx="652">
                  <c:v>37.726411046205492</c:v>
                </c:pt>
                <c:pt idx="653">
                  <c:v>37.696570264603864</c:v>
                </c:pt>
                <c:pt idx="654">
                  <c:v>37.666779717211767</c:v>
                </c:pt>
                <c:pt idx="655">
                  <c:v>37.63703931946452</c:v>
                </c:pt>
                <c:pt idx="656">
                  <c:v>37.607348986939826</c:v>
                </c:pt>
                <c:pt idx="657">
                  <c:v>37.577708635357467</c:v>
                </c:pt>
                <c:pt idx="658">
                  <c:v>37.548118180579152</c:v>
                </c:pt>
                <c:pt idx="659">
                  <c:v>37.518577538608184</c:v>
                </c:pt>
                <c:pt idx="660">
                  <c:v>37.489086625589294</c:v>
                </c:pt>
                <c:pt idx="661">
                  <c:v>37.459645357808377</c:v>
                </c:pt>
                <c:pt idx="662">
                  <c:v>37.430253651692226</c:v>
                </c:pt>
                <c:pt idx="663">
                  <c:v>37.400911423808353</c:v>
                </c:pt>
                <c:pt idx="664">
                  <c:v>37.371618590864692</c:v>
                </c:pt>
                <c:pt idx="665">
                  <c:v>37.342375069709426</c:v>
                </c:pt>
                <c:pt idx="666">
                  <c:v>37.313180777330693</c:v>
                </c:pt>
                <c:pt idx="667">
                  <c:v>37.284035630856366</c:v>
                </c:pt>
                <c:pt idx="668">
                  <c:v>37.254939547553846</c:v>
                </c:pt>
                <c:pt idx="669">
                  <c:v>37.225892444829796</c:v>
                </c:pt>
                <c:pt idx="670">
                  <c:v>37.196894240229938</c:v>
                </c:pt>
                <c:pt idx="671">
                  <c:v>37.167944851438762</c:v>
                </c:pt>
                <c:pt idx="672">
                  <c:v>37.139044196279343</c:v>
                </c:pt>
                <c:pt idx="673">
                  <c:v>37.1101921927131</c:v>
                </c:pt>
                <c:pt idx="674">
                  <c:v>37.081388758839559</c:v>
                </c:pt>
                <c:pt idx="675">
                  <c:v>37.052633812896119</c:v>
                </c:pt>
                <c:pt idx="676">
                  <c:v>37.023927273257797</c:v>
                </c:pt>
                <c:pt idx="677">
                  <c:v>36.995269058437039</c:v>
                </c:pt>
                <c:pt idx="678">
                  <c:v>36.966659087083464</c:v>
                </c:pt>
                <c:pt idx="679">
                  <c:v>36.93809727798363</c:v>
                </c:pt>
                <c:pt idx="680">
                  <c:v>36.90958355006083</c:v>
                </c:pt>
                <c:pt idx="681">
                  <c:v>36.881117822374804</c:v>
                </c:pt>
                <c:pt idx="682">
                  <c:v>36.852700014121595</c:v>
                </c:pt>
                <c:pt idx="683">
                  <c:v>36.824330044633228</c:v>
                </c:pt>
                <c:pt idx="684">
                  <c:v>36.796007833377558</c:v>
                </c:pt>
                <c:pt idx="685">
                  <c:v>36.767733299957982</c:v>
                </c:pt>
                <c:pt idx="686">
                  <c:v>36.739506364113268</c:v>
                </c:pt>
                <c:pt idx="687">
                  <c:v>36.711326945717275</c:v>
                </c:pt>
                <c:pt idx="688">
                  <c:v>36.683194964778735</c:v>
                </c:pt>
                <c:pt idx="689">
                  <c:v>36.655110341441073</c:v>
                </c:pt>
                <c:pt idx="690">
                  <c:v>36.627072995982125</c:v>
                </c:pt>
                <c:pt idx="691">
                  <c:v>36.599082848813921</c:v>
                </c:pt>
                <c:pt idx="692">
                  <c:v>36.571139820482493</c:v>
                </c:pt>
                <c:pt idx="693">
                  <c:v>36.54324383166761</c:v>
                </c:pt>
                <c:pt idx="694">
                  <c:v>36.515394803182573</c:v>
                </c:pt>
                <c:pt idx="695">
                  <c:v>36.487592655973998</c:v>
                </c:pt>
                <c:pt idx="696">
                  <c:v>36.459837311121561</c:v>
                </c:pt>
                <c:pt idx="697">
                  <c:v>36.43212868983781</c:v>
                </c:pt>
                <c:pt idx="698">
                  <c:v>36.404466713467919</c:v>
                </c:pt>
                <c:pt idx="699">
                  <c:v>36.37685130348946</c:v>
                </c:pt>
                <c:pt idx="700">
                  <c:v>36.349282381512197</c:v>
                </c:pt>
                <c:pt idx="701">
                  <c:v>36.321759869277869</c:v>
                </c:pt>
                <c:pt idx="702">
                  <c:v>36.294283688659931</c:v>
                </c:pt>
                <c:pt idx="703">
                  <c:v>36.266853761663391</c:v>
                </c:pt>
                <c:pt idx="704">
                  <c:v>36.239470010424512</c:v>
                </c:pt>
                <c:pt idx="705">
                  <c:v>36.212132357210677</c:v>
                </c:pt>
                <c:pt idx="706">
                  <c:v>36.184840724420084</c:v>
                </c:pt>
                <c:pt idx="707">
                  <c:v>36.15759503458159</c:v>
                </c:pt>
                <c:pt idx="708">
                  <c:v>36.130395210354479</c:v>
                </c:pt>
                <c:pt idx="709">
                  <c:v>36.1032411745282</c:v>
                </c:pt>
                <c:pt idx="710">
                  <c:v>36.076132850022191</c:v>
                </c:pt>
                <c:pt idx="711">
                  <c:v>36.049070159885673</c:v>
                </c:pt>
                <c:pt idx="712">
                  <c:v>36.022053027297353</c:v>
                </c:pt>
                <c:pt idx="713">
                  <c:v>35.99508137556532</c:v>
                </c:pt>
                <c:pt idx="714">
                  <c:v>35.968155128126718</c:v>
                </c:pt>
                <c:pt idx="715">
                  <c:v>35.941274208547611</c:v>
                </c:pt>
                <c:pt idx="716">
                  <c:v>35.914438540522717</c:v>
                </c:pt>
                <c:pt idx="717">
                  <c:v>35.887648047875203</c:v>
                </c:pt>
                <c:pt idx="718">
                  <c:v>35.860902654556483</c:v>
                </c:pt>
                <c:pt idx="719">
                  <c:v>35.834202284645983</c:v>
                </c:pt>
                <c:pt idx="720">
                  <c:v>35.807546862350947</c:v>
                </c:pt>
                <c:pt idx="721">
                  <c:v>35.78093631200619</c:v>
                </c:pt>
                <c:pt idx="722">
                  <c:v>35.754370558073923</c:v>
                </c:pt>
                <c:pt idx="723">
                  <c:v>35.727849525143505</c:v>
                </c:pt>
                <c:pt idx="724">
                  <c:v>35.701373137931256</c:v>
                </c:pt>
                <c:pt idx="725">
                  <c:v>35.674941321280194</c:v>
                </c:pt>
                <c:pt idx="726">
                  <c:v>35.648554000159905</c:v>
                </c:pt>
                <c:pt idx="727">
                  <c:v>35.622211099666231</c:v>
                </c:pt>
                <c:pt idx="728">
                  <c:v>35.595912545021164</c:v>
                </c:pt>
                <c:pt idx="729">
                  <c:v>35.569658261572542</c:v>
                </c:pt>
                <c:pt idx="730">
                  <c:v>35.543448174793866</c:v>
                </c:pt>
                <c:pt idx="731">
                  <c:v>35.517282210284122</c:v>
                </c:pt>
                <c:pt idx="732">
                  <c:v>35.491160293767521</c:v>
                </c:pt>
                <c:pt idx="733">
                  <c:v>35.465082351093336</c:v>
                </c:pt>
                <c:pt idx="734">
                  <c:v>35.439048308235641</c:v>
                </c:pt>
                <c:pt idx="735">
                  <c:v>35.413058091293131</c:v>
                </c:pt>
                <c:pt idx="736">
                  <c:v>35.387111626488917</c:v>
                </c:pt>
                <c:pt idx="737">
                  <c:v>35.361208840170306</c:v>
                </c:pt>
                <c:pt idx="738">
                  <c:v>35.335349658808568</c:v>
                </c:pt>
                <c:pt idx="739">
                  <c:v>35.309534008998789</c:v>
                </c:pt>
                <c:pt idx="740">
                  <c:v>35.283761817459606</c:v>
                </c:pt>
                <c:pt idx="741">
                  <c:v>35.258033011033014</c:v>
                </c:pt>
                <c:pt idx="742">
                  <c:v>35.232347516684172</c:v>
                </c:pt>
                <c:pt idx="743">
                  <c:v>35.206705261501178</c:v>
                </c:pt>
                <c:pt idx="744">
                  <c:v>35.181106172694882</c:v>
                </c:pt>
                <c:pt idx="745">
                  <c:v>35.155550177598663</c:v>
                </c:pt>
                <c:pt idx="746">
                  <c:v>35.130037203668223</c:v>
                </c:pt>
                <c:pt idx="747">
                  <c:v>35.104567178481382</c:v>
                </c:pt>
                <c:pt idx="748">
                  <c:v>35.079140029737893</c:v>
                </c:pt>
                <c:pt idx="749">
                  <c:v>35.053755685259205</c:v>
                </c:pt>
                <c:pt idx="750">
                  <c:v>35.028414072988284</c:v>
                </c:pt>
                <c:pt idx="751">
                  <c:v>35.003115120989378</c:v>
                </c:pt>
                <c:pt idx="752">
                  <c:v>34.977858757447855</c:v>
                </c:pt>
                <c:pt idx="753">
                  <c:v>34.95264491066996</c:v>
                </c:pt>
                <c:pt idx="754">
                  <c:v>34.927473509082645</c:v>
                </c:pt>
                <c:pt idx="755">
                  <c:v>34.902344481233328</c:v>
                </c:pt>
                <c:pt idx="756">
                  <c:v>34.877257755789721</c:v>
                </c:pt>
                <c:pt idx="757">
                  <c:v>34.852213261539625</c:v>
                </c:pt>
                <c:pt idx="758">
                  <c:v>34.827210927390709</c:v>
                </c:pt>
                <c:pt idx="759">
                  <c:v>34.802250682370314</c:v>
                </c:pt>
                <c:pt idx="760">
                  <c:v>34.777332455625277</c:v>
                </c:pt>
                <c:pt idx="761">
                  <c:v>34.752456176421695</c:v>
                </c:pt>
                <c:pt idx="762">
                  <c:v>34.727621774144737</c:v>
                </c:pt>
                <c:pt idx="763">
                  <c:v>34.702829178298465</c:v>
                </c:pt>
                <c:pt idx="764">
                  <c:v>34.678078318505584</c:v>
                </c:pt>
                <c:pt idx="765">
                  <c:v>34.6533691245073</c:v>
                </c:pt>
                <c:pt idx="766">
                  <c:v>34.628701526163077</c:v>
                </c:pt>
                <c:pt idx="767">
                  <c:v>34.604075453450463</c:v>
                </c:pt>
                <c:pt idx="768">
                  <c:v>34.579490836464878</c:v>
                </c:pt>
                <c:pt idx="769">
                  <c:v>34.554947605419414</c:v>
                </c:pt>
                <c:pt idx="770">
                  <c:v>34.530445690644662</c:v>
                </c:pt>
                <c:pt idx="771">
                  <c:v>34.505985022588476</c:v>
                </c:pt>
                <c:pt idx="772">
                  <c:v>34.481565531815804</c:v>
                </c:pt>
                <c:pt idx="773">
                  <c:v>34.457187149008476</c:v>
                </c:pt>
                <c:pt idx="774">
                  <c:v>34.432849804965009</c:v>
                </c:pt>
                <c:pt idx="775">
                  <c:v>34.408553430600428</c:v>
                </c:pt>
                <c:pt idx="776">
                  <c:v>34.384297956946057</c:v>
                </c:pt>
                <c:pt idx="777">
                  <c:v>34.360083315149303</c:v>
                </c:pt>
                <c:pt idx="778">
                  <c:v>34.335909436473493</c:v>
                </c:pt>
                <c:pt idx="779">
                  <c:v>34.311776252297669</c:v>
                </c:pt>
                <c:pt idx="780">
                  <c:v>34.287683694116382</c:v>
                </c:pt>
                <c:pt idx="781">
                  <c:v>34.263631693539516</c:v>
                </c:pt>
                <c:pt idx="782">
                  <c:v>34.239620182292064</c:v>
                </c:pt>
                <c:pt idx="783">
                  <c:v>34.215649092213972</c:v>
                </c:pt>
                <c:pt idx="784">
                  <c:v>34.191718355259923</c:v>
                </c:pt>
                <c:pt idx="785">
                  <c:v>34.167827903499152</c:v>
                </c:pt>
                <c:pt idx="786">
                  <c:v>34.14397766911523</c:v>
                </c:pt>
                <c:pt idx="787">
                  <c:v>34.12016758440592</c:v>
                </c:pt>
                <c:pt idx="788">
                  <c:v>34.096397581782924</c:v>
                </c:pt>
                <c:pt idx="789">
                  <c:v>34.072667593771754</c:v>
                </c:pt>
                <c:pt idx="790">
                  <c:v>34.048977553011476</c:v>
                </c:pt>
                <c:pt idx="791">
                  <c:v>34.025327392254582</c:v>
                </c:pt>
                <c:pt idx="792">
                  <c:v>34.001717044366757</c:v>
                </c:pt>
                <c:pt idx="793">
                  <c:v>33.978146442326697</c:v>
                </c:pt>
                <c:pt idx="794">
                  <c:v>33.954615519225925</c:v>
                </c:pt>
                <c:pt idx="795">
                  <c:v>33.931124208268592</c:v>
                </c:pt>
                <c:pt idx="796">
                  <c:v>33.907672442771307</c:v>
                </c:pt>
                <c:pt idx="797">
                  <c:v>33.884260156162938</c:v>
                </c:pt>
                <c:pt idx="798">
                  <c:v>33.86088728198439</c:v>
                </c:pt>
                <c:pt idx="799">
                  <c:v>33.837553753888471</c:v>
                </c:pt>
                <c:pt idx="800">
                  <c:v>33.814259505639683</c:v>
                </c:pt>
                <c:pt idx="801">
                  <c:v>33.791004471113993</c:v>
                </c:pt>
                <c:pt idx="802">
                  <c:v>33.767788584298735</c:v>
                </c:pt>
                <c:pt idx="803">
                  <c:v>33.744611779292327</c:v>
                </c:pt>
                <c:pt idx="804">
                  <c:v>33.721473990304133</c:v>
                </c:pt>
                <c:pt idx="805">
                  <c:v>33.698375151654304</c:v>
                </c:pt>
                <c:pt idx="806">
                  <c:v>33.6753151977735</c:v>
                </c:pt>
                <c:pt idx="807">
                  <c:v>33.65229406320281</c:v>
                </c:pt>
                <c:pt idx="808">
                  <c:v>33.629311682593489</c:v>
                </c:pt>
                <c:pt idx="809">
                  <c:v>33.606367990706815</c:v>
                </c:pt>
                <c:pt idx="810">
                  <c:v>33.583462922413872</c:v>
                </c:pt>
                <c:pt idx="811">
                  <c:v>33.560596412695418</c:v>
                </c:pt>
                <c:pt idx="812">
                  <c:v>33.537768396641617</c:v>
                </c:pt>
                <c:pt idx="813">
                  <c:v>33.514978809451947</c:v>
                </c:pt>
                <c:pt idx="814">
                  <c:v>33.492227586434929</c:v>
                </c:pt>
                <c:pt idx="815">
                  <c:v>33.469514663008034</c:v>
                </c:pt>
                <c:pt idx="816">
                  <c:v>33.446839974697411</c:v>
                </c:pt>
                <c:pt idx="817">
                  <c:v>33.424203457137764</c:v>
                </c:pt>
                <c:pt idx="818">
                  <c:v>33.401605046072156</c:v>
                </c:pt>
                <c:pt idx="819">
                  <c:v>33.379044677351793</c:v>
                </c:pt>
                <c:pt idx="820">
                  <c:v>33.356522286935906</c:v>
                </c:pt>
                <c:pt idx="821">
                  <c:v>33.334037810891502</c:v>
                </c:pt>
                <c:pt idx="822">
                  <c:v>33.311591185393226</c:v>
                </c:pt>
                <c:pt idx="823">
                  <c:v>33.28918234672318</c:v>
                </c:pt>
                <c:pt idx="824">
                  <c:v>33.266811231270708</c:v>
                </c:pt>
                <c:pt idx="825">
                  <c:v>33.244477775532239</c:v>
                </c:pt>
                <c:pt idx="826">
                  <c:v>33.222181916111118</c:v>
                </c:pt>
                <c:pt idx="827">
                  <c:v>33.1999235897174</c:v>
                </c:pt>
                <c:pt idx="828">
                  <c:v>33.177702733167699</c:v>
                </c:pt>
                <c:pt idx="829">
                  <c:v>33.155519283384962</c:v>
                </c:pt>
                <c:pt idx="830">
                  <c:v>33.133373177398354</c:v>
                </c:pt>
                <c:pt idx="831">
                  <c:v>33.111264352343035</c:v>
                </c:pt>
                <c:pt idx="832">
                  <c:v>33.089192745459968</c:v>
                </c:pt>
                <c:pt idx="833">
                  <c:v>33.067158294095805</c:v>
                </c:pt>
                <c:pt idx="834">
                  <c:v>33.04516093570264</c:v>
                </c:pt>
                <c:pt idx="835">
                  <c:v>33.023200607837872</c:v>
                </c:pt>
                <c:pt idx="836">
                  <c:v>33.001277248164016</c:v>
                </c:pt>
                <c:pt idx="837">
                  <c:v>32.97939079444852</c:v>
                </c:pt>
                <c:pt idx="838">
                  <c:v>32.957541184563603</c:v>
                </c:pt>
                <c:pt idx="839">
                  <c:v>32.935728356486074</c:v>
                </c:pt>
                <c:pt idx="840">
                  <c:v>32.913952248297129</c:v>
                </c:pt>
                <c:pt idx="841">
                  <c:v>32.892212798182229</c:v>
                </c:pt>
                <c:pt idx="842">
                  <c:v>32.870509944430871</c:v>
                </c:pt>
                <c:pt idx="843">
                  <c:v>32.848843625436459</c:v>
                </c:pt>
                <c:pt idx="844">
                  <c:v>32.827213779696073</c:v>
                </c:pt>
                <c:pt idx="845">
                  <c:v>32.805620345810361</c:v>
                </c:pt>
                <c:pt idx="846">
                  <c:v>32.784063262483308</c:v>
                </c:pt>
                <c:pt idx="847">
                  <c:v>32.762542468522099</c:v>
                </c:pt>
                <c:pt idx="848">
                  <c:v>32.741057902836921</c:v>
                </c:pt>
                <c:pt idx="849">
                  <c:v>32.719609504440818</c:v>
                </c:pt>
                <c:pt idx="850">
                  <c:v>32.698197212449472</c:v>
                </c:pt>
                <c:pt idx="851">
                  <c:v>32.676820966081081</c:v>
                </c:pt>
                <c:pt idx="852">
                  <c:v>32.655480704656156</c:v>
                </c:pt>
                <c:pt idx="853">
                  <c:v>32.634176367597355</c:v>
                </c:pt>
                <c:pt idx="854">
                  <c:v>32.61290789442932</c:v>
                </c:pt>
                <c:pt idx="855">
                  <c:v>32.591675224778484</c:v>
                </c:pt>
                <c:pt idx="856">
                  <c:v>32.570478298372919</c:v>
                </c:pt>
                <c:pt idx="857">
                  <c:v>32.549317055042167</c:v>
                </c:pt>
                <c:pt idx="858">
                  <c:v>32.528191434717051</c:v>
                </c:pt>
                <c:pt idx="859">
                  <c:v>32.507101377429528</c:v>
                </c:pt>
                <c:pt idx="860">
                  <c:v>32.486046823312492</c:v>
                </c:pt>
                <c:pt idx="861">
                  <c:v>32.465027712599614</c:v>
                </c:pt>
                <c:pt idx="862">
                  <c:v>32.4440439856252</c:v>
                </c:pt>
                <c:pt idx="863">
                  <c:v>32.423095582823976</c:v>
                </c:pt>
                <c:pt idx="864">
                  <c:v>32.40218244473094</c:v>
                </c:pt>
                <c:pt idx="865">
                  <c:v>32.381304511981213</c:v>
                </c:pt>
                <c:pt idx="866">
                  <c:v>32.360461725309833</c:v>
                </c:pt>
                <c:pt idx="867">
                  <c:v>32.339654025551617</c:v>
                </c:pt>
                <c:pt idx="868">
                  <c:v>32.318881353640975</c:v>
                </c:pt>
                <c:pt idx="869">
                  <c:v>32.298143650611742</c:v>
                </c:pt>
                <c:pt idx="870">
                  <c:v>32.277440857597028</c:v>
                </c:pt>
                <c:pt idx="871">
                  <c:v>32.256772915829046</c:v>
                </c:pt>
                <c:pt idx="872">
                  <c:v>32.236139766638914</c:v>
                </c:pt>
                <c:pt idx="873">
                  <c:v>32.215541351456537</c:v>
                </c:pt>
                <c:pt idx="874">
                  <c:v>32.194977611810408</c:v>
                </c:pt>
                <c:pt idx="875">
                  <c:v>32.17444848932746</c:v>
                </c:pt>
                <c:pt idx="876">
                  <c:v>32.153953925732871</c:v>
                </c:pt>
                <c:pt idx="877">
                  <c:v>32.133493862849946</c:v>
                </c:pt>
                <c:pt idx="878">
                  <c:v>32.113068242599908</c:v>
                </c:pt>
                <c:pt idx="879">
                  <c:v>32.092677007001747</c:v>
                </c:pt>
                <c:pt idx="880">
                  <c:v>32.072320098172071</c:v>
                </c:pt>
                <c:pt idx="881">
                  <c:v>32.051997458324934</c:v>
                </c:pt>
                <c:pt idx="882">
                  <c:v>32.03170902977164</c:v>
                </c:pt>
                <c:pt idx="883">
                  <c:v>32.011454754920642</c:v>
                </c:pt>
                <c:pt idx="884">
                  <c:v>31.991234576277311</c:v>
                </c:pt>
                <c:pt idx="885">
                  <c:v>31.971048436443827</c:v>
                </c:pt>
                <c:pt idx="886">
                  <c:v>31.950896278118986</c:v>
                </c:pt>
                <c:pt idx="887">
                  <c:v>31.930778044098041</c:v>
                </c:pt>
                <c:pt idx="888">
                  <c:v>31.910693677272555</c:v>
                </c:pt>
                <c:pt idx="889">
                  <c:v>31.890643120630216</c:v>
                </c:pt>
                <c:pt idx="890">
                  <c:v>31.870626317254697</c:v>
                </c:pt>
                <c:pt idx="891">
                  <c:v>31.850643210325472</c:v>
                </c:pt>
                <c:pt idx="892">
                  <c:v>31.830693743117685</c:v>
                </c:pt>
                <c:pt idx="893">
                  <c:v>31.810777859001952</c:v>
                </c:pt>
                <c:pt idx="894">
                  <c:v>31.790895501444233</c:v>
                </c:pt>
                <c:pt idx="895">
                  <c:v>31.771046614005652</c:v>
                </c:pt>
                <c:pt idx="896">
                  <c:v>31.751231140342348</c:v>
                </c:pt>
                <c:pt idx="897">
                  <c:v>31.731449024205293</c:v>
                </c:pt>
                <c:pt idx="898">
                  <c:v>31.711700209440174</c:v>
                </c:pt>
                <c:pt idx="899">
                  <c:v>31.691984639987194</c:v>
                </c:pt>
                <c:pt idx="900">
                  <c:v>31.672302259880922</c:v>
                </c:pt>
                <c:pt idx="901">
                  <c:v>31.652653013250156</c:v>
                </c:pt>
                <c:pt idx="902">
                  <c:v>31.633036844317736</c:v>
                </c:pt>
                <c:pt idx="903">
                  <c:v>31.613453697400402</c:v>
                </c:pt>
                <c:pt idx="904">
                  <c:v>31.593903516908632</c:v>
                </c:pt>
                <c:pt idx="905">
                  <c:v>31.574386247346474</c:v>
                </c:pt>
                <c:pt idx="906">
                  <c:v>31.554901833311416</c:v>
                </c:pt>
                <c:pt idx="907">
                  <c:v>31.535450219494201</c:v>
                </c:pt>
                <c:pt idx="908">
                  <c:v>31.516031350678674</c:v>
                </c:pt>
                <c:pt idx="909">
                  <c:v>31.496645171741648</c:v>
                </c:pt>
                <c:pt idx="910">
                  <c:v>31.477291627652718</c:v>
                </c:pt>
                <c:pt idx="911">
                  <c:v>31.457970663474114</c:v>
                </c:pt>
                <c:pt idx="912">
                  <c:v>31.438682224360562</c:v>
                </c:pt>
                <c:pt idx="913">
                  <c:v>31.419426255559106</c:v>
                </c:pt>
                <c:pt idx="914">
                  <c:v>31.400202702408965</c:v>
                </c:pt>
                <c:pt idx="915">
                  <c:v>31.381011510341374</c:v>
                </c:pt>
                <c:pt idx="916">
                  <c:v>31.361852624879425</c:v>
                </c:pt>
                <c:pt idx="917">
                  <c:v>31.342725991637927</c:v>
                </c:pt>
                <c:pt idx="918">
                  <c:v>31.323631556323228</c:v>
                </c:pt>
                <c:pt idx="919">
                  <c:v>31.304569264733086</c:v>
                </c:pt>
                <c:pt idx="920">
                  <c:v>31.285539062756499</c:v>
                </c:pt>
                <c:pt idx="921">
                  <c:v>31.266540896373556</c:v>
                </c:pt>
                <c:pt idx="922">
                  <c:v>31.247574711655279</c:v>
                </c:pt>
                <c:pt idx="923">
                  <c:v>31.228640454763479</c:v>
                </c:pt>
                <c:pt idx="924">
                  <c:v>31.209738071950603</c:v>
                </c:pt>
                <c:pt idx="925">
                  <c:v>31.190867509559578</c:v>
                </c:pt>
                <c:pt idx="926">
                  <c:v>31.172028714023639</c:v>
                </c:pt>
                <c:pt idx="927">
                  <c:v>31.153221631866217</c:v>
                </c:pt>
                <c:pt idx="928">
                  <c:v>31.134446209700755</c:v>
                </c:pt>
                <c:pt idx="929">
                  <c:v>31.115702394230567</c:v>
                </c:pt>
                <c:pt idx="930">
                  <c:v>31.096990132248706</c:v>
                </c:pt>
                <c:pt idx="931">
                  <c:v>31.078309370637758</c:v>
                </c:pt>
                <c:pt idx="932">
                  <c:v>31.059660056369758</c:v>
                </c:pt>
                <c:pt idx="933">
                  <c:v>31.041042136506</c:v>
                </c:pt>
                <c:pt idx="934">
                  <c:v>31.022455558196889</c:v>
                </c:pt>
                <c:pt idx="935">
                  <c:v>31.003900268681804</c:v>
                </c:pt>
                <c:pt idx="936">
                  <c:v>30.985376215288941</c:v>
                </c:pt>
                <c:pt idx="937">
                  <c:v>30.966883345435157</c:v>
                </c:pt>
                <c:pt idx="938">
                  <c:v>30.948421606625846</c:v>
                </c:pt>
                <c:pt idx="939">
                  <c:v>30.929990946454748</c:v>
                </c:pt>
                <c:pt idx="940">
                  <c:v>30.911591312603839</c:v>
                </c:pt>
                <c:pt idx="941">
                  <c:v>30.893222652843168</c:v>
                </c:pt>
                <c:pt idx="942">
                  <c:v>30.874884915030698</c:v>
                </c:pt>
                <c:pt idx="943">
                  <c:v>30.856578047112187</c:v>
                </c:pt>
                <c:pt idx="944">
                  <c:v>30.838301997120993</c:v>
                </c:pt>
                <c:pt idx="945">
                  <c:v>30.820056713177983</c:v>
                </c:pt>
                <c:pt idx="946">
                  <c:v>30.801842143491346</c:v>
                </c:pt>
                <c:pt idx="947">
                  <c:v>30.783658236356452</c:v>
                </c:pt>
                <c:pt idx="948">
                  <c:v>30.765504940155722</c:v>
                </c:pt>
                <c:pt idx="949">
                  <c:v>30.74738220335847</c:v>
                </c:pt>
                <c:pt idx="950">
                  <c:v>30.729289974520739</c:v>
                </c:pt>
                <c:pt idx="951">
                  <c:v>30.711228202285199</c:v>
                </c:pt>
                <c:pt idx="952">
                  <c:v>30.693196835380956</c:v>
                </c:pt>
                <c:pt idx="953">
                  <c:v>30.675195822623436</c:v>
                </c:pt>
                <c:pt idx="954">
                  <c:v>30.657225112914233</c:v>
                </c:pt>
                <c:pt idx="955">
                  <c:v>30.639284655240939</c:v>
                </c:pt>
                <c:pt idx="956">
                  <c:v>30.621374398677048</c:v>
                </c:pt>
                <c:pt idx="957">
                  <c:v>30.603494292381768</c:v>
                </c:pt>
                <c:pt idx="958">
                  <c:v>30.585644285599898</c:v>
                </c:pt>
                <c:pt idx="959">
                  <c:v>30.567824327661672</c:v>
                </c:pt>
                <c:pt idx="960">
                  <c:v>30.550034367982633</c:v>
                </c:pt>
                <c:pt idx="961">
                  <c:v>30.532274356063468</c:v>
                </c:pt>
                <c:pt idx="962">
                  <c:v>30.514544241489887</c:v>
                </c:pt>
                <c:pt idx="963">
                  <c:v>30.496843973932453</c:v>
                </c:pt>
                <c:pt idx="964">
                  <c:v>30.479173503146463</c:v>
                </c:pt>
                <c:pt idx="965">
                  <c:v>30.461532778971794</c:v>
                </c:pt>
                <c:pt idx="966">
                  <c:v>30.443921751332766</c:v>
                </c:pt>
                <c:pt idx="967">
                  <c:v>30.426340370237995</c:v>
                </c:pt>
                <c:pt idx="968">
                  <c:v>30.408788585780243</c:v>
                </c:pt>
                <c:pt idx="969">
                  <c:v>30.391266348136305</c:v>
                </c:pt>
                <c:pt idx="970">
                  <c:v>30.373773607566839</c:v>
                </c:pt>
                <c:pt idx="971">
                  <c:v>30.356310314416227</c:v>
                </c:pt>
                <c:pt idx="972">
                  <c:v>30.338876419112459</c:v>
                </c:pt>
                <c:pt idx="973">
                  <c:v>30.32147187216696</c:v>
                </c:pt>
                <c:pt idx="974">
                  <c:v>30.30409662417447</c:v>
                </c:pt>
                <c:pt idx="975">
                  <c:v>30.2867506258129</c:v>
                </c:pt>
                <c:pt idx="976">
                  <c:v>30.269433827843187</c:v>
                </c:pt>
                <c:pt idx="977">
                  <c:v>30.252146181109161</c:v>
                </c:pt>
                <c:pt idx="978">
                  <c:v>30.234887636537394</c:v>
                </c:pt>
                <c:pt idx="979">
                  <c:v>30.217658145137076</c:v>
                </c:pt>
                <c:pt idx="980">
                  <c:v>30.200457657999873</c:v>
                </c:pt>
                <c:pt idx="981">
                  <c:v>30.18328612629977</c:v>
                </c:pt>
                <c:pt idx="982">
                  <c:v>30.166143501292954</c:v>
                </c:pt>
                <c:pt idx="983">
                  <c:v>30.149029734317672</c:v>
                </c:pt>
                <c:pt idx="984">
                  <c:v>30.131944776794079</c:v>
                </c:pt>
                <c:pt idx="985">
                  <c:v>30.114888580224122</c:v>
                </c:pt>
                <c:pt idx="986">
                  <c:v>30.097861096191373</c:v>
                </c:pt>
                <c:pt idx="987">
                  <c:v>30.080862276360918</c:v>
                </c:pt>
                <c:pt idx="988">
                  <c:v>30.06389207247922</c:v>
                </c:pt>
                <c:pt idx="989">
                  <c:v>30.046950436373955</c:v>
                </c:pt>
                <c:pt idx="990">
                  <c:v>30.030037319953905</c:v>
                </c:pt>
                <c:pt idx="991">
                  <c:v>30.013152675208801</c:v>
                </c:pt>
                <c:pt idx="992">
                  <c:v>29.996296454209201</c:v>
                </c:pt>
                <c:pt idx="993">
                  <c:v>29.979468609106341</c:v>
                </c:pt>
                <c:pt idx="994">
                  <c:v>29.962669092132018</c:v>
                </c:pt>
                <c:pt idx="995">
                  <c:v>29.945897855598428</c:v>
                </c:pt>
                <c:pt idx="996">
                  <c:v>29.929154851898055</c:v>
                </c:pt>
                <c:pt idx="997">
                  <c:v>29.912440033503522</c:v>
                </c:pt>
                <c:pt idx="998">
                  <c:v>29.895753352967461</c:v>
                </c:pt>
                <c:pt idx="999">
                  <c:v>29.879094762922371</c:v>
                </c:pt>
                <c:pt idx="1000">
                  <c:v>29.862464216080504</c:v>
                </c:pt>
                <c:pt idx="1001">
                  <c:v>29.845861665233709</c:v>
                </c:pt>
                <c:pt idx="1002">
                  <c:v>29.829287063253297</c:v>
                </c:pt>
                <c:pt idx="1003">
                  <c:v>29.812740363089929</c:v>
                </c:pt>
                <c:pt idx="1004">
                  <c:v>29.796221517773461</c:v>
                </c:pt>
                <c:pt idx="1005">
                  <c:v>29.779730480412823</c:v>
                </c:pt>
                <c:pt idx="1006">
                  <c:v>29.763267204195881</c:v>
                </c:pt>
                <c:pt idx="1007">
                  <c:v>29.746831642389303</c:v>
                </c:pt>
                <c:pt idx="1008">
                  <c:v>29.730423748338431</c:v>
                </c:pt>
                <c:pt idx="1009">
                  <c:v>29.71404347546715</c:v>
                </c:pt>
                <c:pt idx="1010">
                  <c:v>29.697690777277735</c:v>
                </c:pt>
                <c:pt idx="1011">
                  <c:v>29.681365607350756</c:v>
                </c:pt>
                <c:pt idx="1012">
                  <c:v>29.66506791934491</c:v>
                </c:pt>
                <c:pt idx="1013">
                  <c:v>29.648797666996916</c:v>
                </c:pt>
                <c:pt idx="1014">
                  <c:v>29.632554804121369</c:v>
                </c:pt>
                <c:pt idx="1015">
                  <c:v>29.616339284610611</c:v>
                </c:pt>
                <c:pt idx="1016">
                  <c:v>29.600151062434605</c:v>
                </c:pt>
                <c:pt idx="1017">
                  <c:v>29.583990091640803</c:v>
                </c:pt>
                <c:pt idx="1018">
                  <c:v>29.567856326354004</c:v>
                </c:pt>
                <c:pt idx="1019">
                  <c:v>29.55174972077625</c:v>
                </c:pt>
                <c:pt idx="1020">
                  <c:v>29.535670229186664</c:v>
                </c:pt>
                <c:pt idx="1021">
                  <c:v>29.519617805941337</c:v>
                </c:pt>
                <c:pt idx="1022">
                  <c:v>29.503592405473217</c:v>
                </c:pt>
                <c:pt idx="1023">
                  <c:v>29.487593982291934</c:v>
                </c:pt>
                <c:pt idx="1024">
                  <c:v>29.471622490983712</c:v>
                </c:pt>
                <c:pt idx="1025">
                  <c:v>29.45567788621122</c:v>
                </c:pt>
                <c:pt idx="1026">
                  <c:v>29.439760122713452</c:v>
                </c:pt>
                <c:pt idx="1027">
                  <c:v>29.423869155305592</c:v>
                </c:pt>
                <c:pt idx="1028">
                  <c:v>29.408004938878886</c:v>
                </c:pt>
                <c:pt idx="1029">
                  <c:v>29.392167428400519</c:v>
                </c:pt>
                <c:pt idx="1030">
                  <c:v>29.376356578913494</c:v>
                </c:pt>
                <c:pt idx="1031">
                  <c:v>29.360572345536475</c:v>
                </c:pt>
                <c:pt idx="1032">
                  <c:v>29.344814683463692</c:v>
                </c:pt>
                <c:pt idx="1033">
                  <c:v>29.3290835479648</c:v>
                </c:pt>
                <c:pt idx="1034">
                  <c:v>29.313378894384758</c:v>
                </c:pt>
                <c:pt idx="1035">
                  <c:v>29.297700678143691</c:v>
                </c:pt>
                <c:pt idx="1036">
                  <c:v>29.282048854736765</c:v>
                </c:pt>
                <c:pt idx="1037">
                  <c:v>29.266423379734078</c:v>
                </c:pt>
                <c:pt idx="1038">
                  <c:v>29.250824208780521</c:v>
                </c:pt>
                <c:pt idx="1039">
                  <c:v>29.235251297595642</c:v>
                </c:pt>
                <c:pt idx="1040">
                  <c:v>29.21970460197354</c:v>
                </c:pt>
                <c:pt idx="1041">
                  <c:v>29.204184077782724</c:v>
                </c:pt>
                <c:pt idx="1042">
                  <c:v>29.188689680966</c:v>
                </c:pt>
                <c:pt idx="1043">
                  <c:v>29.173221367540343</c:v>
                </c:pt>
                <c:pt idx="1044">
                  <c:v>29.157779093596758</c:v>
                </c:pt>
                <c:pt idx="1045">
                  <c:v>29.142362815300174</c:v>
                </c:pt>
                <c:pt idx="1046">
                  <c:v>29.126972488889315</c:v>
                </c:pt>
                <c:pt idx="1047">
                  <c:v>29.111608070676567</c:v>
                </c:pt>
                <c:pt idx="1048">
                  <c:v>29.096269517047865</c:v>
                </c:pt>
                <c:pt idx="1049">
                  <c:v>29.080956784462561</c:v>
                </c:pt>
                <c:pt idx="1050">
                  <c:v>29.065669829453306</c:v>
                </c:pt>
                <c:pt idx="1051">
                  <c:v>29.050408608625922</c:v>
                </c:pt>
                <c:pt idx="1052">
                  <c:v>29.035173078659277</c:v>
                </c:pt>
                <c:pt idx="1053">
                  <c:v>29.019963196305184</c:v>
                </c:pt>
                <c:pt idx="1054">
                  <c:v>29.00477891838824</c:v>
                </c:pt>
                <c:pt idx="1055">
                  <c:v>28.989620201805728</c:v>
                </c:pt>
                <c:pt idx="1056">
                  <c:v>28.9744870035275</c:v>
                </c:pt>
                <c:pt idx="1057">
                  <c:v>28.959379280595833</c:v>
                </c:pt>
                <c:pt idx="1058">
                  <c:v>28.944296990125331</c:v>
                </c:pt>
                <c:pt idx="1059">
                  <c:v>28.929240089302787</c:v>
                </c:pt>
                <c:pt idx="1060">
                  <c:v>28.914208535387061</c:v>
                </c:pt>
                <c:pt idx="1061">
                  <c:v>28.899202285708974</c:v>
                </c:pt>
                <c:pt idx="1062">
                  <c:v>28.884221297671164</c:v>
                </c:pt>
                <c:pt idx="1063">
                  <c:v>28.869265528747988</c:v>
                </c:pt>
                <c:pt idx="1064">
                  <c:v>28.854334936485387</c:v>
                </c:pt>
                <c:pt idx="1065">
                  <c:v>28.839429478500769</c:v>
                </c:pt>
                <c:pt idx="1066">
                  <c:v>28.824549112482892</c:v>
                </c:pt>
                <c:pt idx="1067">
                  <c:v>28.809693796191738</c:v>
                </c:pt>
                <c:pt idx="1068">
                  <c:v>28.794863487458397</c:v>
                </c:pt>
                <c:pt idx="1069">
                  <c:v>28.780058144184949</c:v>
                </c:pt>
                <c:pt idx="1070">
                  <c:v>28.765277724344337</c:v>
                </c:pt>
                <c:pt idx="1071">
                  <c:v>28.750522185980259</c:v>
                </c:pt>
                <c:pt idx="1072">
                  <c:v>28.735791487207035</c:v>
                </c:pt>
                <c:pt idx="1073">
                  <c:v>28.721085586209501</c:v>
                </c:pt>
                <c:pt idx="1074">
                  <c:v>28.706404441242888</c:v>
                </c:pt>
                <c:pt idx="1075">
                  <c:v>28.691748010632693</c:v>
                </c:pt>
                <c:pt idx="1076">
                  <c:v>28.677116252774567</c:v>
                </c:pt>
                <c:pt idx="1077">
                  <c:v>28.662509126134214</c:v>
                </c:pt>
                <c:pt idx="1078">
                  <c:v>28.647926589247234</c:v>
                </c:pt>
                <c:pt idx="1079">
                  <c:v>28.633368600719049</c:v>
                </c:pt>
                <c:pt idx="1080">
                  <c:v>28.618835119224748</c:v>
                </c:pt>
                <c:pt idx="1081">
                  <c:v>28.604326103509003</c:v>
                </c:pt>
                <c:pt idx="1082">
                  <c:v>28.589841512385924</c:v>
                </c:pt>
                <c:pt idx="1083">
                  <c:v>28.575381304738954</c:v>
                </c:pt>
                <c:pt idx="1084">
                  <c:v>28.560945439520758</c:v>
                </c:pt>
                <c:pt idx="1085">
                  <c:v>28.546533875753099</c:v>
                </c:pt>
                <c:pt idx="1086">
                  <c:v>28.532146572526717</c:v>
                </c:pt>
                <c:pt idx="1087">
                  <c:v>28.517783489001232</c:v>
                </c:pt>
                <c:pt idx="1088">
                  <c:v>28.503444584404996</c:v>
                </c:pt>
                <c:pt idx="1089">
                  <c:v>28.489129818035011</c:v>
                </c:pt>
                <c:pt idx="1090">
                  <c:v>28.474839149256795</c:v>
                </c:pt>
                <c:pt idx="1091">
                  <c:v>28.46057253750427</c:v>
                </c:pt>
                <c:pt idx="1092">
                  <c:v>28.44632994227965</c:v>
                </c:pt>
                <c:pt idx="1093">
                  <c:v>28.432111323153318</c:v>
                </c:pt>
                <c:pt idx="1094">
                  <c:v>28.417916639763718</c:v>
                </c:pt>
                <c:pt idx="1095">
                  <c:v>28.403745851817241</c:v>
                </c:pt>
                <c:pt idx="1096">
                  <c:v>28.389598919088108</c:v>
                </c:pt>
                <c:pt idx="1097">
                  <c:v>28.375475801418261</c:v>
                </c:pt>
                <c:pt idx="1098">
                  <c:v>28.361376458717228</c:v>
                </c:pt>
                <c:pt idx="1099">
                  <c:v>28.347300850962043</c:v>
                </c:pt>
                <c:pt idx="1100">
                  <c:v>28.333248938197116</c:v>
                </c:pt>
                <c:pt idx="1101">
                  <c:v>28.319220680534098</c:v>
                </c:pt>
                <c:pt idx="1102">
                  <c:v>28.305216038151812</c:v>
                </c:pt>
                <c:pt idx="1103">
                  <c:v>28.291234971296106</c:v>
                </c:pt>
                <c:pt idx="1104">
                  <c:v>28.27727744027974</c:v>
                </c:pt>
                <c:pt idx="1105">
                  <c:v>28.26334340548231</c:v>
                </c:pt>
                <c:pt idx="1106">
                  <c:v>28.249432827350084</c:v>
                </c:pt>
                <c:pt idx="1107">
                  <c:v>28.235545666395925</c:v>
                </c:pt>
                <c:pt idx="1108">
                  <c:v>28.221681883199174</c:v>
                </c:pt>
                <c:pt idx="1109">
                  <c:v>28.207841438405524</c:v>
                </c:pt>
                <c:pt idx="1110">
                  <c:v>28.194024292726919</c:v>
                </c:pt>
                <c:pt idx="1111">
                  <c:v>28.180230406941451</c:v>
                </c:pt>
                <c:pt idx="1112">
                  <c:v>28.16645974189322</c:v>
                </c:pt>
                <c:pt idx="1113">
                  <c:v>28.152712258492265</c:v>
                </c:pt>
                <c:pt idx="1114">
                  <c:v>28.138987917714406</c:v>
                </c:pt>
                <c:pt idx="1115">
                  <c:v>28.125286680601171</c:v>
                </c:pt>
                <c:pt idx="1116">
                  <c:v>28.111608508259664</c:v>
                </c:pt>
                <c:pt idx="1117">
                  <c:v>28.097953361862466</c:v>
                </c:pt>
                <c:pt idx="1118">
                  <c:v>28.084321202647516</c:v>
                </c:pt>
                <c:pt idx="1119">
                  <c:v>28.070711991918017</c:v>
                </c:pt>
                <c:pt idx="1120">
                  <c:v>28.057125691042295</c:v>
                </c:pt>
                <c:pt idx="1121">
                  <c:v>28.043562261453729</c:v>
                </c:pt>
                <c:pt idx="1122">
                  <c:v>28.030021664650604</c:v>
                </c:pt>
                <c:pt idx="1123">
                  <c:v>28.016503862196036</c:v>
                </c:pt>
                <c:pt idx="1124">
                  <c:v>28.003008815717827</c:v>
                </c:pt>
                <c:pt idx="1125">
                  <c:v>27.989536486908392</c:v>
                </c:pt>
                <c:pt idx="1126">
                  <c:v>27.976086837524623</c:v>
                </c:pt>
                <c:pt idx="1127">
                  <c:v>27.962659829387796</c:v>
                </c:pt>
                <c:pt idx="1128">
                  <c:v>27.949255424383455</c:v>
                </c:pt>
                <c:pt idx="1129">
                  <c:v>27.935873584461305</c:v>
                </c:pt>
                <c:pt idx="1130">
                  <c:v>27.922514271635109</c:v>
                </c:pt>
                <c:pt idx="1131">
                  <c:v>27.909177447982575</c:v>
                </c:pt>
                <c:pt idx="1132">
                  <c:v>27.895863075645245</c:v>
                </c:pt>
                <c:pt idx="1133">
                  <c:v>27.882571116828398</c:v>
                </c:pt>
                <c:pt idx="1134">
                  <c:v>27.86930153380094</c:v>
                </c:pt>
                <c:pt idx="1135">
                  <c:v>27.85605428889528</c:v>
                </c:pt>
                <c:pt idx="1136">
                  <c:v>27.842829344507248</c:v>
                </c:pt>
                <c:pt idx="1137">
                  <c:v>27.829626663095983</c:v>
                </c:pt>
                <c:pt idx="1138">
                  <c:v>27.816446207183802</c:v>
                </c:pt>
                <c:pt idx="1139">
                  <c:v>27.803287939356128</c:v>
                </c:pt>
                <c:pt idx="1140">
                  <c:v>27.790151822261365</c:v>
                </c:pt>
                <c:pt idx="1141">
                  <c:v>27.777037818610783</c:v>
                </c:pt>
                <c:pt idx="1142">
                  <c:v>27.763945891178448</c:v>
                </c:pt>
                <c:pt idx="1143">
                  <c:v>27.750876002801064</c:v>
                </c:pt>
                <c:pt idx="1144">
                  <c:v>27.737828116377923</c:v>
                </c:pt>
                <c:pt idx="1145">
                  <c:v>27.724802194870751</c:v>
                </c:pt>
                <c:pt idx="1146">
                  <c:v>27.711798201303637</c:v>
                </c:pt>
                <c:pt idx="1147">
                  <c:v>27.698816098762912</c:v>
                </c:pt>
                <c:pt idx="1148">
                  <c:v>27.685855850397047</c:v>
                </c:pt>
                <c:pt idx="1149">
                  <c:v>27.672917419416549</c:v>
                </c:pt>
                <c:pt idx="1150">
                  <c:v>27.660000769093863</c:v>
                </c:pt>
                <c:pt idx="1151">
                  <c:v>27.647105862763247</c:v>
                </c:pt>
                <c:pt idx="1152">
                  <c:v>27.634232663820697</c:v>
                </c:pt>
                <c:pt idx="1153">
                  <c:v>27.621381135723823</c:v>
                </c:pt>
                <c:pt idx="1154">
                  <c:v>27.608551241991751</c:v>
                </c:pt>
                <c:pt idx="1155">
                  <c:v>27.595742946205018</c:v>
                </c:pt>
                <c:pt idx="1156">
                  <c:v>27.58295621200547</c:v>
                </c:pt>
                <c:pt idx="1157">
                  <c:v>27.570191003096156</c:v>
                </c:pt>
                <c:pt idx="1158">
                  <c:v>27.557447283241242</c:v>
                </c:pt>
                <c:pt idx="1159">
                  <c:v>27.544725016265872</c:v>
                </c:pt>
                <c:pt idx="1160">
                  <c:v>27.532024166056097</c:v>
                </c:pt>
                <c:pt idx="1161">
                  <c:v>27.519344696558775</c:v>
                </c:pt>
                <c:pt idx="1162">
                  <c:v>27.50668657178143</c:v>
                </c:pt>
                <c:pt idx="1163">
                  <c:v>27.494049755792201</c:v>
                </c:pt>
                <c:pt idx="1164">
                  <c:v>27.481434212719698</c:v>
                </c:pt>
                <c:pt idx="1165">
                  <c:v>27.468839906752926</c:v>
                </c:pt>
                <c:pt idx="1166">
                  <c:v>27.456266802141172</c:v>
                </c:pt>
                <c:pt idx="1167">
                  <c:v>27.443714863193907</c:v>
                </c:pt>
                <c:pt idx="1168">
                  <c:v>27.431184054280678</c:v>
                </c:pt>
                <c:pt idx="1169">
                  <c:v>27.418674339831025</c:v>
                </c:pt>
                <c:pt idx="1170">
                  <c:v>27.406185684334353</c:v>
                </c:pt>
                <c:pt idx="1171">
                  <c:v>27.393718052339857</c:v>
                </c:pt>
                <c:pt idx="1172">
                  <c:v>27.381271408456399</c:v>
                </c:pt>
                <c:pt idx="1173">
                  <c:v>27.368845717352436</c:v>
                </c:pt>
                <c:pt idx="1174">
                  <c:v>27.356440943755885</c:v>
                </c:pt>
                <c:pt idx="1175">
                  <c:v>27.344057052454051</c:v>
                </c:pt>
                <c:pt idx="1176">
                  <c:v>27.33169400829351</c:v>
                </c:pt>
                <c:pt idx="1177">
                  <c:v>27.319351776180021</c:v>
                </c:pt>
                <c:pt idx="1178">
                  <c:v>27.307030321078415</c:v>
                </c:pt>
                <c:pt idx="1179">
                  <c:v>27.294729608012506</c:v>
                </c:pt>
                <c:pt idx="1180">
                  <c:v>27.282449602064986</c:v>
                </c:pt>
                <c:pt idx="1181">
                  <c:v>27.270190268377327</c:v>
                </c:pt>
                <c:pt idx="1182">
                  <c:v>27.257951572149679</c:v>
                </c:pt>
                <c:pt idx="1183">
                  <c:v>27.245733478640783</c:v>
                </c:pt>
                <c:pt idx="1184">
                  <c:v>27.233535953167856</c:v>
                </c:pt>
                <c:pt idx="1185">
                  <c:v>27.221358961106503</c:v>
                </c:pt>
                <c:pt idx="1186">
                  <c:v>27.209202467890609</c:v>
                </c:pt>
                <c:pt idx="1187">
                  <c:v>27.197066439012261</c:v>
                </c:pt>
                <c:pt idx="1188">
                  <c:v>27.184950840021628</c:v>
                </c:pt>
                <c:pt idx="1189">
                  <c:v>27.172855636526876</c:v>
                </c:pt>
                <c:pt idx="1190">
                  <c:v>27.160780794194064</c:v>
                </c:pt>
                <c:pt idx="1191">
                  <c:v>27.148726278747048</c:v>
                </c:pt>
                <c:pt idx="1192">
                  <c:v>27.136692055967391</c:v>
                </c:pt>
                <c:pt idx="1193">
                  <c:v>27.124678091694246</c:v>
                </c:pt>
                <c:pt idx="1194">
                  <c:v>27.112684351824289</c:v>
                </c:pt>
                <c:pt idx="1195">
                  <c:v>27.100710802311596</c:v>
                </c:pt>
                <c:pt idx="1196">
                  <c:v>27.088757409167563</c:v>
                </c:pt>
                <c:pt idx="1197">
                  <c:v>27.076824138460793</c:v>
                </c:pt>
                <c:pt idx="1198">
                  <c:v>27.064910956317018</c:v>
                </c:pt>
                <c:pt idx="1199">
                  <c:v>27.053017828918986</c:v>
                </c:pt>
                <c:pt idx="1200">
                  <c:v>27.041144722506385</c:v>
                </c:pt>
              </c:numCache>
            </c:numRef>
          </c:yVal>
          <c:smooth val="0"/>
          <c:extLst>
            <c:ext xmlns:c16="http://schemas.microsoft.com/office/drawing/2014/chart" uri="{C3380CC4-5D6E-409C-BE32-E72D297353CC}">
              <c16:uniqueId val="{00000000-F607-4E11-91EB-38615BC7BF45}"/>
            </c:ext>
          </c:extLst>
        </c:ser>
        <c:ser>
          <c:idx val="3"/>
          <c:order val="3"/>
          <c:tx>
            <c:v>Model Thin Insulation</c:v>
          </c:tx>
          <c:spPr>
            <a:ln w="25400" cap="flat" cmpd="dbl" algn="ctr">
              <a:solidFill>
                <a:srgbClr val="00B0F0"/>
              </a:solidFill>
              <a:prstDash val="dash"/>
              <a:round/>
            </a:ln>
            <a:effectLst/>
          </c:spPr>
          <c:marker>
            <c:symbol val="none"/>
          </c:marker>
          <c:xVal>
            <c:numRef>
              <c:f>'Result_20250113_EXP2'!$A$4:$A$1204</c:f>
              <c:numCache>
                <c:formatCode>General</c:formatCode>
                <c:ptCount val="1201"/>
                <c:pt idx="0">
                  <c:v>0</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pt idx="25">
                  <c:v>2.5</c:v>
                </c:pt>
                <c:pt idx="26">
                  <c:v>2.6</c:v>
                </c:pt>
                <c:pt idx="27">
                  <c:v>2.7</c:v>
                </c:pt>
                <c:pt idx="28">
                  <c:v>2.8</c:v>
                </c:pt>
                <c:pt idx="29">
                  <c:v>2.9</c:v>
                </c:pt>
                <c:pt idx="30">
                  <c:v>3</c:v>
                </c:pt>
                <c:pt idx="31">
                  <c:v>3.1</c:v>
                </c:pt>
                <c:pt idx="32">
                  <c:v>3.2</c:v>
                </c:pt>
                <c:pt idx="33">
                  <c:v>3.3</c:v>
                </c:pt>
                <c:pt idx="34">
                  <c:v>3.4</c:v>
                </c:pt>
                <c:pt idx="35">
                  <c:v>3.5</c:v>
                </c:pt>
                <c:pt idx="36">
                  <c:v>3.6</c:v>
                </c:pt>
                <c:pt idx="37">
                  <c:v>3.7</c:v>
                </c:pt>
                <c:pt idx="38">
                  <c:v>3.8</c:v>
                </c:pt>
                <c:pt idx="39">
                  <c:v>3.9</c:v>
                </c:pt>
                <c:pt idx="40">
                  <c:v>4</c:v>
                </c:pt>
                <c:pt idx="41">
                  <c:v>4.0999999999999996</c:v>
                </c:pt>
                <c:pt idx="42">
                  <c:v>4.2</c:v>
                </c:pt>
                <c:pt idx="43">
                  <c:v>4.3</c:v>
                </c:pt>
                <c:pt idx="44">
                  <c:v>4.4000000000000004</c:v>
                </c:pt>
                <c:pt idx="45">
                  <c:v>4.5</c:v>
                </c:pt>
                <c:pt idx="46">
                  <c:v>4.5999999999999996</c:v>
                </c:pt>
                <c:pt idx="47">
                  <c:v>4.7</c:v>
                </c:pt>
                <c:pt idx="48">
                  <c:v>4.8</c:v>
                </c:pt>
                <c:pt idx="49">
                  <c:v>4.9000000000000004</c:v>
                </c:pt>
                <c:pt idx="50">
                  <c:v>5</c:v>
                </c:pt>
                <c:pt idx="51">
                  <c:v>5.0999999999999996</c:v>
                </c:pt>
                <c:pt idx="52">
                  <c:v>5.2</c:v>
                </c:pt>
                <c:pt idx="53">
                  <c:v>5.3</c:v>
                </c:pt>
                <c:pt idx="54">
                  <c:v>5.4</c:v>
                </c:pt>
                <c:pt idx="55">
                  <c:v>5.5</c:v>
                </c:pt>
                <c:pt idx="56">
                  <c:v>5.6</c:v>
                </c:pt>
                <c:pt idx="57">
                  <c:v>5.7</c:v>
                </c:pt>
                <c:pt idx="58">
                  <c:v>5.8</c:v>
                </c:pt>
                <c:pt idx="59">
                  <c:v>5.9</c:v>
                </c:pt>
                <c:pt idx="60">
                  <c:v>6</c:v>
                </c:pt>
                <c:pt idx="61">
                  <c:v>6.1</c:v>
                </c:pt>
                <c:pt idx="62">
                  <c:v>6.2</c:v>
                </c:pt>
                <c:pt idx="63">
                  <c:v>6.3</c:v>
                </c:pt>
                <c:pt idx="64">
                  <c:v>6.4</c:v>
                </c:pt>
                <c:pt idx="65">
                  <c:v>6.5</c:v>
                </c:pt>
                <c:pt idx="66">
                  <c:v>6.6</c:v>
                </c:pt>
                <c:pt idx="67">
                  <c:v>6.7</c:v>
                </c:pt>
                <c:pt idx="68">
                  <c:v>6.8</c:v>
                </c:pt>
                <c:pt idx="69">
                  <c:v>6.9</c:v>
                </c:pt>
                <c:pt idx="70">
                  <c:v>7</c:v>
                </c:pt>
                <c:pt idx="71">
                  <c:v>7.1</c:v>
                </c:pt>
                <c:pt idx="72">
                  <c:v>7.2</c:v>
                </c:pt>
                <c:pt idx="73">
                  <c:v>7.3</c:v>
                </c:pt>
                <c:pt idx="74">
                  <c:v>7.4</c:v>
                </c:pt>
                <c:pt idx="75">
                  <c:v>7.5</c:v>
                </c:pt>
                <c:pt idx="76">
                  <c:v>7.6</c:v>
                </c:pt>
                <c:pt idx="77">
                  <c:v>7.7</c:v>
                </c:pt>
                <c:pt idx="78">
                  <c:v>7.8</c:v>
                </c:pt>
                <c:pt idx="79">
                  <c:v>7.9</c:v>
                </c:pt>
                <c:pt idx="80">
                  <c:v>8</c:v>
                </c:pt>
                <c:pt idx="81">
                  <c:v>8.1</c:v>
                </c:pt>
                <c:pt idx="82">
                  <c:v>8.1999999999999993</c:v>
                </c:pt>
                <c:pt idx="83">
                  <c:v>8.3000000000000007</c:v>
                </c:pt>
                <c:pt idx="84">
                  <c:v>8.4</c:v>
                </c:pt>
                <c:pt idx="85">
                  <c:v>8.5</c:v>
                </c:pt>
                <c:pt idx="86">
                  <c:v>8.6</c:v>
                </c:pt>
                <c:pt idx="87">
                  <c:v>8.6999999999999993</c:v>
                </c:pt>
                <c:pt idx="88">
                  <c:v>8.8000000000000007</c:v>
                </c:pt>
                <c:pt idx="89">
                  <c:v>8.9</c:v>
                </c:pt>
                <c:pt idx="90">
                  <c:v>9</c:v>
                </c:pt>
                <c:pt idx="91">
                  <c:v>9.1</c:v>
                </c:pt>
                <c:pt idx="92">
                  <c:v>9.1999999999999993</c:v>
                </c:pt>
                <c:pt idx="93">
                  <c:v>9.3000000000000007</c:v>
                </c:pt>
                <c:pt idx="94">
                  <c:v>9.4</c:v>
                </c:pt>
                <c:pt idx="95">
                  <c:v>9.5</c:v>
                </c:pt>
                <c:pt idx="96">
                  <c:v>9.6</c:v>
                </c:pt>
                <c:pt idx="97">
                  <c:v>9.6999999999999993</c:v>
                </c:pt>
                <c:pt idx="98">
                  <c:v>9.8000000000000007</c:v>
                </c:pt>
                <c:pt idx="99">
                  <c:v>9.9</c:v>
                </c:pt>
                <c:pt idx="100">
                  <c:v>10</c:v>
                </c:pt>
                <c:pt idx="101">
                  <c:v>10.1</c:v>
                </c:pt>
                <c:pt idx="102">
                  <c:v>10.199999999999999</c:v>
                </c:pt>
                <c:pt idx="103">
                  <c:v>10.3</c:v>
                </c:pt>
                <c:pt idx="104">
                  <c:v>10.4</c:v>
                </c:pt>
                <c:pt idx="105">
                  <c:v>10.5</c:v>
                </c:pt>
                <c:pt idx="106">
                  <c:v>10.6</c:v>
                </c:pt>
                <c:pt idx="107">
                  <c:v>10.7</c:v>
                </c:pt>
                <c:pt idx="108">
                  <c:v>10.8</c:v>
                </c:pt>
                <c:pt idx="109">
                  <c:v>10.9</c:v>
                </c:pt>
                <c:pt idx="110">
                  <c:v>11</c:v>
                </c:pt>
                <c:pt idx="111">
                  <c:v>11.1</c:v>
                </c:pt>
                <c:pt idx="112">
                  <c:v>11.2</c:v>
                </c:pt>
                <c:pt idx="113">
                  <c:v>11.3</c:v>
                </c:pt>
                <c:pt idx="114">
                  <c:v>11.4</c:v>
                </c:pt>
                <c:pt idx="115">
                  <c:v>11.5</c:v>
                </c:pt>
                <c:pt idx="116">
                  <c:v>11.6</c:v>
                </c:pt>
                <c:pt idx="117">
                  <c:v>11.7</c:v>
                </c:pt>
                <c:pt idx="118">
                  <c:v>11.8</c:v>
                </c:pt>
                <c:pt idx="119">
                  <c:v>11.9</c:v>
                </c:pt>
                <c:pt idx="120">
                  <c:v>12</c:v>
                </c:pt>
                <c:pt idx="121">
                  <c:v>12.1</c:v>
                </c:pt>
                <c:pt idx="122">
                  <c:v>12.2</c:v>
                </c:pt>
                <c:pt idx="123">
                  <c:v>12.3</c:v>
                </c:pt>
                <c:pt idx="124">
                  <c:v>12.4</c:v>
                </c:pt>
                <c:pt idx="125">
                  <c:v>12.5</c:v>
                </c:pt>
                <c:pt idx="126">
                  <c:v>12.6</c:v>
                </c:pt>
                <c:pt idx="127">
                  <c:v>12.7</c:v>
                </c:pt>
                <c:pt idx="128">
                  <c:v>12.8</c:v>
                </c:pt>
                <c:pt idx="129">
                  <c:v>12.9</c:v>
                </c:pt>
                <c:pt idx="130">
                  <c:v>13</c:v>
                </c:pt>
                <c:pt idx="131">
                  <c:v>13.1</c:v>
                </c:pt>
                <c:pt idx="132">
                  <c:v>13.2</c:v>
                </c:pt>
                <c:pt idx="133">
                  <c:v>13.3</c:v>
                </c:pt>
                <c:pt idx="134">
                  <c:v>13.4</c:v>
                </c:pt>
                <c:pt idx="135">
                  <c:v>13.5</c:v>
                </c:pt>
                <c:pt idx="136">
                  <c:v>13.6</c:v>
                </c:pt>
                <c:pt idx="137">
                  <c:v>13.7</c:v>
                </c:pt>
                <c:pt idx="138">
                  <c:v>13.8</c:v>
                </c:pt>
                <c:pt idx="139">
                  <c:v>13.9</c:v>
                </c:pt>
                <c:pt idx="140">
                  <c:v>14</c:v>
                </c:pt>
                <c:pt idx="141">
                  <c:v>14.1</c:v>
                </c:pt>
                <c:pt idx="142">
                  <c:v>14.2</c:v>
                </c:pt>
                <c:pt idx="143">
                  <c:v>14.3</c:v>
                </c:pt>
                <c:pt idx="144">
                  <c:v>14.4</c:v>
                </c:pt>
                <c:pt idx="145">
                  <c:v>14.5</c:v>
                </c:pt>
                <c:pt idx="146">
                  <c:v>14.6</c:v>
                </c:pt>
                <c:pt idx="147">
                  <c:v>14.7</c:v>
                </c:pt>
                <c:pt idx="148">
                  <c:v>14.8</c:v>
                </c:pt>
                <c:pt idx="149">
                  <c:v>14.9</c:v>
                </c:pt>
                <c:pt idx="150">
                  <c:v>15</c:v>
                </c:pt>
                <c:pt idx="151">
                  <c:v>15.1</c:v>
                </c:pt>
                <c:pt idx="152">
                  <c:v>15.2</c:v>
                </c:pt>
                <c:pt idx="153">
                  <c:v>15.3</c:v>
                </c:pt>
                <c:pt idx="154">
                  <c:v>15.4</c:v>
                </c:pt>
                <c:pt idx="155">
                  <c:v>15.5</c:v>
                </c:pt>
                <c:pt idx="156">
                  <c:v>15.6</c:v>
                </c:pt>
                <c:pt idx="157">
                  <c:v>15.7</c:v>
                </c:pt>
                <c:pt idx="158">
                  <c:v>15.8</c:v>
                </c:pt>
                <c:pt idx="159">
                  <c:v>15.9</c:v>
                </c:pt>
                <c:pt idx="160">
                  <c:v>16</c:v>
                </c:pt>
                <c:pt idx="161">
                  <c:v>16.100000000000001</c:v>
                </c:pt>
                <c:pt idx="162">
                  <c:v>16.2</c:v>
                </c:pt>
                <c:pt idx="163">
                  <c:v>16.3</c:v>
                </c:pt>
                <c:pt idx="164">
                  <c:v>16.399999999999999</c:v>
                </c:pt>
                <c:pt idx="165">
                  <c:v>16.5</c:v>
                </c:pt>
                <c:pt idx="166">
                  <c:v>16.600000000000001</c:v>
                </c:pt>
                <c:pt idx="167">
                  <c:v>16.7</c:v>
                </c:pt>
                <c:pt idx="168">
                  <c:v>16.8</c:v>
                </c:pt>
                <c:pt idx="169">
                  <c:v>16.899999999999999</c:v>
                </c:pt>
                <c:pt idx="170">
                  <c:v>17</c:v>
                </c:pt>
                <c:pt idx="171">
                  <c:v>17.100000000000001</c:v>
                </c:pt>
                <c:pt idx="172">
                  <c:v>17.2</c:v>
                </c:pt>
                <c:pt idx="173">
                  <c:v>17.3</c:v>
                </c:pt>
                <c:pt idx="174">
                  <c:v>17.399999999999999</c:v>
                </c:pt>
                <c:pt idx="175">
                  <c:v>17.5</c:v>
                </c:pt>
                <c:pt idx="176">
                  <c:v>17.600000000000001</c:v>
                </c:pt>
                <c:pt idx="177">
                  <c:v>17.7</c:v>
                </c:pt>
                <c:pt idx="178">
                  <c:v>17.8</c:v>
                </c:pt>
                <c:pt idx="179">
                  <c:v>17.899999999999999</c:v>
                </c:pt>
                <c:pt idx="180">
                  <c:v>18</c:v>
                </c:pt>
                <c:pt idx="181">
                  <c:v>18.100000000000001</c:v>
                </c:pt>
                <c:pt idx="182">
                  <c:v>18.2</c:v>
                </c:pt>
                <c:pt idx="183">
                  <c:v>18.3</c:v>
                </c:pt>
                <c:pt idx="184">
                  <c:v>18.399999999999999</c:v>
                </c:pt>
                <c:pt idx="185">
                  <c:v>18.5</c:v>
                </c:pt>
                <c:pt idx="186">
                  <c:v>18.600000000000001</c:v>
                </c:pt>
                <c:pt idx="187">
                  <c:v>18.7</c:v>
                </c:pt>
                <c:pt idx="188">
                  <c:v>18.8</c:v>
                </c:pt>
                <c:pt idx="189">
                  <c:v>18.899999999999999</c:v>
                </c:pt>
                <c:pt idx="190">
                  <c:v>19</c:v>
                </c:pt>
                <c:pt idx="191">
                  <c:v>19.100000000000001</c:v>
                </c:pt>
                <c:pt idx="192">
                  <c:v>19.2</c:v>
                </c:pt>
                <c:pt idx="193">
                  <c:v>19.3</c:v>
                </c:pt>
                <c:pt idx="194">
                  <c:v>19.399999999999999</c:v>
                </c:pt>
                <c:pt idx="195">
                  <c:v>19.5</c:v>
                </c:pt>
                <c:pt idx="196">
                  <c:v>19.600000000000001</c:v>
                </c:pt>
                <c:pt idx="197">
                  <c:v>19.7</c:v>
                </c:pt>
                <c:pt idx="198">
                  <c:v>19.8</c:v>
                </c:pt>
                <c:pt idx="199">
                  <c:v>19.899999999999999</c:v>
                </c:pt>
                <c:pt idx="200">
                  <c:v>20</c:v>
                </c:pt>
                <c:pt idx="201">
                  <c:v>20.100000000000001</c:v>
                </c:pt>
                <c:pt idx="202">
                  <c:v>20.2</c:v>
                </c:pt>
                <c:pt idx="203">
                  <c:v>20.3</c:v>
                </c:pt>
                <c:pt idx="204">
                  <c:v>20.399999999999999</c:v>
                </c:pt>
                <c:pt idx="205">
                  <c:v>20.5</c:v>
                </c:pt>
                <c:pt idx="206">
                  <c:v>20.6</c:v>
                </c:pt>
                <c:pt idx="207">
                  <c:v>20.7</c:v>
                </c:pt>
                <c:pt idx="208">
                  <c:v>20.8</c:v>
                </c:pt>
                <c:pt idx="209">
                  <c:v>20.9</c:v>
                </c:pt>
                <c:pt idx="210">
                  <c:v>21</c:v>
                </c:pt>
                <c:pt idx="211">
                  <c:v>21.1</c:v>
                </c:pt>
                <c:pt idx="212">
                  <c:v>21.2</c:v>
                </c:pt>
                <c:pt idx="213">
                  <c:v>21.3</c:v>
                </c:pt>
                <c:pt idx="214">
                  <c:v>21.4</c:v>
                </c:pt>
                <c:pt idx="215">
                  <c:v>21.5</c:v>
                </c:pt>
                <c:pt idx="216">
                  <c:v>21.6</c:v>
                </c:pt>
                <c:pt idx="217">
                  <c:v>21.7</c:v>
                </c:pt>
                <c:pt idx="218">
                  <c:v>21.8</c:v>
                </c:pt>
                <c:pt idx="219">
                  <c:v>21.9</c:v>
                </c:pt>
                <c:pt idx="220">
                  <c:v>22</c:v>
                </c:pt>
                <c:pt idx="221">
                  <c:v>22.1</c:v>
                </c:pt>
                <c:pt idx="222">
                  <c:v>22.2</c:v>
                </c:pt>
                <c:pt idx="223">
                  <c:v>22.3</c:v>
                </c:pt>
                <c:pt idx="224">
                  <c:v>22.4</c:v>
                </c:pt>
                <c:pt idx="225">
                  <c:v>22.5</c:v>
                </c:pt>
                <c:pt idx="226">
                  <c:v>22.6</c:v>
                </c:pt>
                <c:pt idx="227">
                  <c:v>22.7</c:v>
                </c:pt>
                <c:pt idx="228">
                  <c:v>22.8</c:v>
                </c:pt>
                <c:pt idx="229">
                  <c:v>22.9</c:v>
                </c:pt>
                <c:pt idx="230">
                  <c:v>23</c:v>
                </c:pt>
                <c:pt idx="231">
                  <c:v>23.1</c:v>
                </c:pt>
                <c:pt idx="232">
                  <c:v>23.2</c:v>
                </c:pt>
                <c:pt idx="233">
                  <c:v>23.3</c:v>
                </c:pt>
                <c:pt idx="234">
                  <c:v>23.4</c:v>
                </c:pt>
                <c:pt idx="235">
                  <c:v>23.5</c:v>
                </c:pt>
                <c:pt idx="236">
                  <c:v>23.6</c:v>
                </c:pt>
                <c:pt idx="237">
                  <c:v>23.7</c:v>
                </c:pt>
                <c:pt idx="238">
                  <c:v>23.8</c:v>
                </c:pt>
                <c:pt idx="239">
                  <c:v>23.9</c:v>
                </c:pt>
                <c:pt idx="240">
                  <c:v>24</c:v>
                </c:pt>
                <c:pt idx="241">
                  <c:v>24.1</c:v>
                </c:pt>
                <c:pt idx="242">
                  <c:v>24.2</c:v>
                </c:pt>
                <c:pt idx="243">
                  <c:v>24.3</c:v>
                </c:pt>
                <c:pt idx="244">
                  <c:v>24.4</c:v>
                </c:pt>
                <c:pt idx="245">
                  <c:v>24.5</c:v>
                </c:pt>
                <c:pt idx="246">
                  <c:v>24.6</c:v>
                </c:pt>
                <c:pt idx="247">
                  <c:v>24.7</c:v>
                </c:pt>
                <c:pt idx="248">
                  <c:v>24.8</c:v>
                </c:pt>
                <c:pt idx="249">
                  <c:v>24.9</c:v>
                </c:pt>
                <c:pt idx="250">
                  <c:v>25</c:v>
                </c:pt>
                <c:pt idx="251">
                  <c:v>25.1</c:v>
                </c:pt>
                <c:pt idx="252">
                  <c:v>25.2</c:v>
                </c:pt>
                <c:pt idx="253">
                  <c:v>25.3</c:v>
                </c:pt>
                <c:pt idx="254">
                  <c:v>25.4</c:v>
                </c:pt>
                <c:pt idx="255">
                  <c:v>25.5</c:v>
                </c:pt>
                <c:pt idx="256">
                  <c:v>25.6</c:v>
                </c:pt>
                <c:pt idx="257">
                  <c:v>25.7</c:v>
                </c:pt>
                <c:pt idx="258">
                  <c:v>25.8</c:v>
                </c:pt>
                <c:pt idx="259">
                  <c:v>25.9</c:v>
                </c:pt>
                <c:pt idx="260">
                  <c:v>26</c:v>
                </c:pt>
                <c:pt idx="261">
                  <c:v>26.1</c:v>
                </c:pt>
                <c:pt idx="262">
                  <c:v>26.2</c:v>
                </c:pt>
                <c:pt idx="263">
                  <c:v>26.3</c:v>
                </c:pt>
                <c:pt idx="264">
                  <c:v>26.4</c:v>
                </c:pt>
                <c:pt idx="265">
                  <c:v>26.5</c:v>
                </c:pt>
                <c:pt idx="266">
                  <c:v>26.6</c:v>
                </c:pt>
                <c:pt idx="267">
                  <c:v>26.7</c:v>
                </c:pt>
                <c:pt idx="268">
                  <c:v>26.8</c:v>
                </c:pt>
                <c:pt idx="269">
                  <c:v>26.9</c:v>
                </c:pt>
                <c:pt idx="270">
                  <c:v>27</c:v>
                </c:pt>
                <c:pt idx="271">
                  <c:v>27.1</c:v>
                </c:pt>
                <c:pt idx="272">
                  <c:v>27.2</c:v>
                </c:pt>
                <c:pt idx="273">
                  <c:v>27.3</c:v>
                </c:pt>
                <c:pt idx="274">
                  <c:v>27.4</c:v>
                </c:pt>
                <c:pt idx="275">
                  <c:v>27.5</c:v>
                </c:pt>
                <c:pt idx="276">
                  <c:v>27.6</c:v>
                </c:pt>
                <c:pt idx="277">
                  <c:v>27.7</c:v>
                </c:pt>
                <c:pt idx="278">
                  <c:v>27.8</c:v>
                </c:pt>
                <c:pt idx="279">
                  <c:v>27.9</c:v>
                </c:pt>
                <c:pt idx="280">
                  <c:v>28</c:v>
                </c:pt>
                <c:pt idx="281">
                  <c:v>28.1</c:v>
                </c:pt>
                <c:pt idx="282">
                  <c:v>28.2</c:v>
                </c:pt>
                <c:pt idx="283">
                  <c:v>28.3</c:v>
                </c:pt>
                <c:pt idx="284">
                  <c:v>28.4</c:v>
                </c:pt>
                <c:pt idx="285">
                  <c:v>28.5</c:v>
                </c:pt>
                <c:pt idx="286">
                  <c:v>28.6</c:v>
                </c:pt>
                <c:pt idx="287">
                  <c:v>28.7</c:v>
                </c:pt>
                <c:pt idx="288">
                  <c:v>28.8</c:v>
                </c:pt>
                <c:pt idx="289">
                  <c:v>28.9</c:v>
                </c:pt>
                <c:pt idx="290">
                  <c:v>29</c:v>
                </c:pt>
                <c:pt idx="291">
                  <c:v>29.1</c:v>
                </c:pt>
                <c:pt idx="292">
                  <c:v>29.2</c:v>
                </c:pt>
                <c:pt idx="293">
                  <c:v>29.3</c:v>
                </c:pt>
                <c:pt idx="294">
                  <c:v>29.4</c:v>
                </c:pt>
                <c:pt idx="295">
                  <c:v>29.5</c:v>
                </c:pt>
                <c:pt idx="296">
                  <c:v>29.6</c:v>
                </c:pt>
                <c:pt idx="297">
                  <c:v>29.7</c:v>
                </c:pt>
                <c:pt idx="298">
                  <c:v>29.8</c:v>
                </c:pt>
                <c:pt idx="299">
                  <c:v>29.9</c:v>
                </c:pt>
                <c:pt idx="300">
                  <c:v>30</c:v>
                </c:pt>
                <c:pt idx="301">
                  <c:v>30.1</c:v>
                </c:pt>
                <c:pt idx="302">
                  <c:v>30.2</c:v>
                </c:pt>
                <c:pt idx="303">
                  <c:v>30.3</c:v>
                </c:pt>
                <c:pt idx="304">
                  <c:v>30.4</c:v>
                </c:pt>
                <c:pt idx="305">
                  <c:v>30.5</c:v>
                </c:pt>
                <c:pt idx="306">
                  <c:v>30.6</c:v>
                </c:pt>
                <c:pt idx="307">
                  <c:v>30.7</c:v>
                </c:pt>
                <c:pt idx="308">
                  <c:v>30.8</c:v>
                </c:pt>
                <c:pt idx="309">
                  <c:v>30.9</c:v>
                </c:pt>
                <c:pt idx="310">
                  <c:v>31</c:v>
                </c:pt>
                <c:pt idx="311">
                  <c:v>31.1</c:v>
                </c:pt>
                <c:pt idx="312">
                  <c:v>31.2</c:v>
                </c:pt>
                <c:pt idx="313">
                  <c:v>31.3</c:v>
                </c:pt>
                <c:pt idx="314">
                  <c:v>31.4</c:v>
                </c:pt>
                <c:pt idx="315">
                  <c:v>31.5</c:v>
                </c:pt>
                <c:pt idx="316">
                  <c:v>31.6</c:v>
                </c:pt>
                <c:pt idx="317">
                  <c:v>31.7</c:v>
                </c:pt>
                <c:pt idx="318">
                  <c:v>31.8</c:v>
                </c:pt>
                <c:pt idx="319">
                  <c:v>31.9</c:v>
                </c:pt>
                <c:pt idx="320">
                  <c:v>32</c:v>
                </c:pt>
                <c:pt idx="321">
                  <c:v>32.1</c:v>
                </c:pt>
                <c:pt idx="322">
                  <c:v>32.200000000000003</c:v>
                </c:pt>
                <c:pt idx="323">
                  <c:v>32.299999999999997</c:v>
                </c:pt>
                <c:pt idx="324">
                  <c:v>32.4</c:v>
                </c:pt>
                <c:pt idx="325">
                  <c:v>32.5</c:v>
                </c:pt>
                <c:pt idx="326">
                  <c:v>32.6</c:v>
                </c:pt>
                <c:pt idx="327">
                  <c:v>32.700000000000003</c:v>
                </c:pt>
                <c:pt idx="328">
                  <c:v>32.799999999999997</c:v>
                </c:pt>
                <c:pt idx="329">
                  <c:v>32.9</c:v>
                </c:pt>
                <c:pt idx="330">
                  <c:v>33</c:v>
                </c:pt>
                <c:pt idx="331">
                  <c:v>33.1</c:v>
                </c:pt>
                <c:pt idx="332">
                  <c:v>33.200000000000003</c:v>
                </c:pt>
                <c:pt idx="333">
                  <c:v>33.299999999999997</c:v>
                </c:pt>
                <c:pt idx="334">
                  <c:v>33.4</c:v>
                </c:pt>
                <c:pt idx="335">
                  <c:v>33.5</c:v>
                </c:pt>
                <c:pt idx="336">
                  <c:v>33.6</c:v>
                </c:pt>
                <c:pt idx="337">
                  <c:v>33.700000000000003</c:v>
                </c:pt>
                <c:pt idx="338">
                  <c:v>33.799999999999997</c:v>
                </c:pt>
                <c:pt idx="339">
                  <c:v>33.9</c:v>
                </c:pt>
                <c:pt idx="340">
                  <c:v>34</c:v>
                </c:pt>
                <c:pt idx="341">
                  <c:v>34.1</c:v>
                </c:pt>
                <c:pt idx="342">
                  <c:v>34.200000000000003</c:v>
                </c:pt>
                <c:pt idx="343">
                  <c:v>34.299999999999997</c:v>
                </c:pt>
                <c:pt idx="344">
                  <c:v>34.4</c:v>
                </c:pt>
                <c:pt idx="345">
                  <c:v>34.5</c:v>
                </c:pt>
                <c:pt idx="346">
                  <c:v>34.6</c:v>
                </c:pt>
                <c:pt idx="347">
                  <c:v>34.700000000000003</c:v>
                </c:pt>
                <c:pt idx="348">
                  <c:v>34.799999999999997</c:v>
                </c:pt>
                <c:pt idx="349">
                  <c:v>34.9</c:v>
                </c:pt>
                <c:pt idx="350">
                  <c:v>35</c:v>
                </c:pt>
                <c:pt idx="351">
                  <c:v>35.1</c:v>
                </c:pt>
                <c:pt idx="352">
                  <c:v>35.200000000000003</c:v>
                </c:pt>
                <c:pt idx="353">
                  <c:v>35.299999999999997</c:v>
                </c:pt>
                <c:pt idx="354">
                  <c:v>35.4</c:v>
                </c:pt>
                <c:pt idx="355">
                  <c:v>35.5</c:v>
                </c:pt>
                <c:pt idx="356">
                  <c:v>35.6</c:v>
                </c:pt>
                <c:pt idx="357">
                  <c:v>35.700000000000003</c:v>
                </c:pt>
                <c:pt idx="358">
                  <c:v>35.799999999999997</c:v>
                </c:pt>
                <c:pt idx="359">
                  <c:v>35.9</c:v>
                </c:pt>
                <c:pt idx="360">
                  <c:v>36</c:v>
                </c:pt>
                <c:pt idx="361">
                  <c:v>36.1</c:v>
                </c:pt>
                <c:pt idx="362">
                  <c:v>36.200000000000003</c:v>
                </c:pt>
                <c:pt idx="363">
                  <c:v>36.299999999999997</c:v>
                </c:pt>
                <c:pt idx="364">
                  <c:v>36.4</c:v>
                </c:pt>
                <c:pt idx="365">
                  <c:v>36.5</c:v>
                </c:pt>
                <c:pt idx="366">
                  <c:v>36.6</c:v>
                </c:pt>
                <c:pt idx="367">
                  <c:v>36.700000000000003</c:v>
                </c:pt>
                <c:pt idx="368">
                  <c:v>36.799999999999997</c:v>
                </c:pt>
                <c:pt idx="369">
                  <c:v>36.9</c:v>
                </c:pt>
                <c:pt idx="370">
                  <c:v>37</c:v>
                </c:pt>
                <c:pt idx="371">
                  <c:v>37.1</c:v>
                </c:pt>
                <c:pt idx="372">
                  <c:v>37.200000000000003</c:v>
                </c:pt>
                <c:pt idx="373">
                  <c:v>37.299999999999997</c:v>
                </c:pt>
                <c:pt idx="374">
                  <c:v>37.4</c:v>
                </c:pt>
                <c:pt idx="375">
                  <c:v>37.5</c:v>
                </c:pt>
                <c:pt idx="376">
                  <c:v>37.6</c:v>
                </c:pt>
                <c:pt idx="377">
                  <c:v>37.700000000000003</c:v>
                </c:pt>
                <c:pt idx="378">
                  <c:v>37.799999999999997</c:v>
                </c:pt>
                <c:pt idx="379">
                  <c:v>37.9</c:v>
                </c:pt>
                <c:pt idx="380">
                  <c:v>38</c:v>
                </c:pt>
                <c:pt idx="381">
                  <c:v>38.1</c:v>
                </c:pt>
                <c:pt idx="382">
                  <c:v>38.200000000000003</c:v>
                </c:pt>
                <c:pt idx="383">
                  <c:v>38.299999999999997</c:v>
                </c:pt>
                <c:pt idx="384">
                  <c:v>38.4</c:v>
                </c:pt>
                <c:pt idx="385">
                  <c:v>38.5</c:v>
                </c:pt>
                <c:pt idx="386">
                  <c:v>38.6</c:v>
                </c:pt>
                <c:pt idx="387">
                  <c:v>38.700000000000003</c:v>
                </c:pt>
                <c:pt idx="388">
                  <c:v>38.799999999999997</c:v>
                </c:pt>
                <c:pt idx="389">
                  <c:v>38.9</c:v>
                </c:pt>
                <c:pt idx="390">
                  <c:v>39</c:v>
                </c:pt>
                <c:pt idx="391">
                  <c:v>39.1</c:v>
                </c:pt>
                <c:pt idx="392">
                  <c:v>39.200000000000003</c:v>
                </c:pt>
                <c:pt idx="393">
                  <c:v>39.299999999999997</c:v>
                </c:pt>
                <c:pt idx="394">
                  <c:v>39.4</c:v>
                </c:pt>
                <c:pt idx="395">
                  <c:v>39.5</c:v>
                </c:pt>
                <c:pt idx="396">
                  <c:v>39.6</c:v>
                </c:pt>
                <c:pt idx="397">
                  <c:v>39.700000000000003</c:v>
                </c:pt>
                <c:pt idx="398">
                  <c:v>39.799999999999997</c:v>
                </c:pt>
                <c:pt idx="399">
                  <c:v>39.9</c:v>
                </c:pt>
                <c:pt idx="400">
                  <c:v>40</c:v>
                </c:pt>
                <c:pt idx="401">
                  <c:v>40.1</c:v>
                </c:pt>
                <c:pt idx="402">
                  <c:v>40.200000000000003</c:v>
                </c:pt>
                <c:pt idx="403">
                  <c:v>40.299999999999997</c:v>
                </c:pt>
                <c:pt idx="404">
                  <c:v>40.4</c:v>
                </c:pt>
                <c:pt idx="405">
                  <c:v>40.5</c:v>
                </c:pt>
                <c:pt idx="406">
                  <c:v>40.6</c:v>
                </c:pt>
                <c:pt idx="407">
                  <c:v>40.700000000000003</c:v>
                </c:pt>
                <c:pt idx="408">
                  <c:v>40.799999999999997</c:v>
                </c:pt>
                <c:pt idx="409">
                  <c:v>40.9</c:v>
                </c:pt>
                <c:pt idx="410">
                  <c:v>41</c:v>
                </c:pt>
                <c:pt idx="411">
                  <c:v>41.1</c:v>
                </c:pt>
                <c:pt idx="412">
                  <c:v>41.2</c:v>
                </c:pt>
                <c:pt idx="413">
                  <c:v>41.3</c:v>
                </c:pt>
                <c:pt idx="414">
                  <c:v>41.4</c:v>
                </c:pt>
                <c:pt idx="415">
                  <c:v>41.5</c:v>
                </c:pt>
                <c:pt idx="416">
                  <c:v>41.6</c:v>
                </c:pt>
                <c:pt idx="417">
                  <c:v>41.7</c:v>
                </c:pt>
                <c:pt idx="418">
                  <c:v>41.8</c:v>
                </c:pt>
                <c:pt idx="419">
                  <c:v>41.9</c:v>
                </c:pt>
                <c:pt idx="420">
                  <c:v>42</c:v>
                </c:pt>
                <c:pt idx="421">
                  <c:v>42.1</c:v>
                </c:pt>
                <c:pt idx="422">
                  <c:v>42.2</c:v>
                </c:pt>
                <c:pt idx="423">
                  <c:v>42.3</c:v>
                </c:pt>
                <c:pt idx="424">
                  <c:v>42.4</c:v>
                </c:pt>
                <c:pt idx="425">
                  <c:v>42.5</c:v>
                </c:pt>
                <c:pt idx="426">
                  <c:v>42.6</c:v>
                </c:pt>
                <c:pt idx="427">
                  <c:v>42.7</c:v>
                </c:pt>
                <c:pt idx="428">
                  <c:v>42.8</c:v>
                </c:pt>
                <c:pt idx="429">
                  <c:v>42.9</c:v>
                </c:pt>
                <c:pt idx="430">
                  <c:v>43</c:v>
                </c:pt>
                <c:pt idx="431">
                  <c:v>43.1</c:v>
                </c:pt>
                <c:pt idx="432">
                  <c:v>43.2</c:v>
                </c:pt>
                <c:pt idx="433">
                  <c:v>43.3</c:v>
                </c:pt>
                <c:pt idx="434">
                  <c:v>43.4</c:v>
                </c:pt>
                <c:pt idx="435">
                  <c:v>43.5</c:v>
                </c:pt>
                <c:pt idx="436">
                  <c:v>43.6</c:v>
                </c:pt>
                <c:pt idx="437">
                  <c:v>43.7</c:v>
                </c:pt>
                <c:pt idx="438">
                  <c:v>43.8</c:v>
                </c:pt>
                <c:pt idx="439">
                  <c:v>43.9</c:v>
                </c:pt>
                <c:pt idx="440">
                  <c:v>44</c:v>
                </c:pt>
                <c:pt idx="441">
                  <c:v>44.1</c:v>
                </c:pt>
                <c:pt idx="442">
                  <c:v>44.2</c:v>
                </c:pt>
                <c:pt idx="443">
                  <c:v>44.3</c:v>
                </c:pt>
                <c:pt idx="444">
                  <c:v>44.4</c:v>
                </c:pt>
                <c:pt idx="445">
                  <c:v>44.5</c:v>
                </c:pt>
                <c:pt idx="446">
                  <c:v>44.6</c:v>
                </c:pt>
                <c:pt idx="447">
                  <c:v>44.7</c:v>
                </c:pt>
                <c:pt idx="448">
                  <c:v>44.8</c:v>
                </c:pt>
                <c:pt idx="449">
                  <c:v>44.9</c:v>
                </c:pt>
                <c:pt idx="450">
                  <c:v>45</c:v>
                </c:pt>
                <c:pt idx="451">
                  <c:v>45.1</c:v>
                </c:pt>
                <c:pt idx="452">
                  <c:v>45.2</c:v>
                </c:pt>
                <c:pt idx="453">
                  <c:v>45.3</c:v>
                </c:pt>
                <c:pt idx="454">
                  <c:v>45.4</c:v>
                </c:pt>
                <c:pt idx="455">
                  <c:v>45.5</c:v>
                </c:pt>
                <c:pt idx="456">
                  <c:v>45.6</c:v>
                </c:pt>
                <c:pt idx="457">
                  <c:v>45.7</c:v>
                </c:pt>
                <c:pt idx="458">
                  <c:v>45.8</c:v>
                </c:pt>
                <c:pt idx="459">
                  <c:v>45.9</c:v>
                </c:pt>
                <c:pt idx="460">
                  <c:v>46</c:v>
                </c:pt>
                <c:pt idx="461">
                  <c:v>46.1</c:v>
                </c:pt>
                <c:pt idx="462">
                  <c:v>46.2</c:v>
                </c:pt>
                <c:pt idx="463">
                  <c:v>46.3</c:v>
                </c:pt>
                <c:pt idx="464">
                  <c:v>46.4</c:v>
                </c:pt>
                <c:pt idx="465">
                  <c:v>46.5</c:v>
                </c:pt>
                <c:pt idx="466">
                  <c:v>46.6</c:v>
                </c:pt>
                <c:pt idx="467">
                  <c:v>46.7</c:v>
                </c:pt>
                <c:pt idx="468">
                  <c:v>46.8</c:v>
                </c:pt>
                <c:pt idx="469">
                  <c:v>46.9</c:v>
                </c:pt>
                <c:pt idx="470">
                  <c:v>47</c:v>
                </c:pt>
                <c:pt idx="471">
                  <c:v>47.1</c:v>
                </c:pt>
                <c:pt idx="472">
                  <c:v>47.2</c:v>
                </c:pt>
                <c:pt idx="473">
                  <c:v>47.3</c:v>
                </c:pt>
                <c:pt idx="474">
                  <c:v>47.4</c:v>
                </c:pt>
                <c:pt idx="475">
                  <c:v>47.5</c:v>
                </c:pt>
                <c:pt idx="476">
                  <c:v>47.6</c:v>
                </c:pt>
                <c:pt idx="477">
                  <c:v>47.7</c:v>
                </c:pt>
                <c:pt idx="478">
                  <c:v>47.8</c:v>
                </c:pt>
                <c:pt idx="479">
                  <c:v>47.9</c:v>
                </c:pt>
                <c:pt idx="480">
                  <c:v>48</c:v>
                </c:pt>
                <c:pt idx="481">
                  <c:v>48.1</c:v>
                </c:pt>
                <c:pt idx="482">
                  <c:v>48.2</c:v>
                </c:pt>
                <c:pt idx="483">
                  <c:v>48.3</c:v>
                </c:pt>
                <c:pt idx="484">
                  <c:v>48.4</c:v>
                </c:pt>
                <c:pt idx="485">
                  <c:v>48.5</c:v>
                </c:pt>
                <c:pt idx="486">
                  <c:v>48.6</c:v>
                </c:pt>
                <c:pt idx="487">
                  <c:v>48.7</c:v>
                </c:pt>
                <c:pt idx="488">
                  <c:v>48.8</c:v>
                </c:pt>
                <c:pt idx="489">
                  <c:v>48.9</c:v>
                </c:pt>
                <c:pt idx="490">
                  <c:v>49</c:v>
                </c:pt>
                <c:pt idx="491">
                  <c:v>49.1</c:v>
                </c:pt>
                <c:pt idx="492">
                  <c:v>49.2</c:v>
                </c:pt>
                <c:pt idx="493">
                  <c:v>49.3</c:v>
                </c:pt>
                <c:pt idx="494">
                  <c:v>49.4</c:v>
                </c:pt>
                <c:pt idx="495">
                  <c:v>49.5</c:v>
                </c:pt>
                <c:pt idx="496">
                  <c:v>49.6</c:v>
                </c:pt>
                <c:pt idx="497">
                  <c:v>49.7</c:v>
                </c:pt>
                <c:pt idx="498">
                  <c:v>49.8</c:v>
                </c:pt>
                <c:pt idx="499">
                  <c:v>49.9</c:v>
                </c:pt>
                <c:pt idx="500">
                  <c:v>50</c:v>
                </c:pt>
                <c:pt idx="501">
                  <c:v>50.1</c:v>
                </c:pt>
                <c:pt idx="502">
                  <c:v>50.2</c:v>
                </c:pt>
                <c:pt idx="503">
                  <c:v>50.3</c:v>
                </c:pt>
                <c:pt idx="504">
                  <c:v>50.4</c:v>
                </c:pt>
                <c:pt idx="505">
                  <c:v>50.5</c:v>
                </c:pt>
                <c:pt idx="506">
                  <c:v>50.6</c:v>
                </c:pt>
                <c:pt idx="507">
                  <c:v>50.7</c:v>
                </c:pt>
                <c:pt idx="508">
                  <c:v>50.8</c:v>
                </c:pt>
                <c:pt idx="509">
                  <c:v>50.9</c:v>
                </c:pt>
                <c:pt idx="510">
                  <c:v>51</c:v>
                </c:pt>
                <c:pt idx="511">
                  <c:v>51.1</c:v>
                </c:pt>
                <c:pt idx="512">
                  <c:v>51.2</c:v>
                </c:pt>
                <c:pt idx="513">
                  <c:v>51.3</c:v>
                </c:pt>
                <c:pt idx="514">
                  <c:v>51.4</c:v>
                </c:pt>
                <c:pt idx="515">
                  <c:v>51.5</c:v>
                </c:pt>
                <c:pt idx="516">
                  <c:v>51.6</c:v>
                </c:pt>
                <c:pt idx="517">
                  <c:v>51.7</c:v>
                </c:pt>
                <c:pt idx="518">
                  <c:v>51.8</c:v>
                </c:pt>
                <c:pt idx="519">
                  <c:v>51.9</c:v>
                </c:pt>
                <c:pt idx="520">
                  <c:v>52</c:v>
                </c:pt>
                <c:pt idx="521">
                  <c:v>52.1</c:v>
                </c:pt>
                <c:pt idx="522">
                  <c:v>52.2</c:v>
                </c:pt>
                <c:pt idx="523">
                  <c:v>52.3</c:v>
                </c:pt>
                <c:pt idx="524">
                  <c:v>52.4</c:v>
                </c:pt>
                <c:pt idx="525">
                  <c:v>52.5</c:v>
                </c:pt>
                <c:pt idx="526">
                  <c:v>52.6</c:v>
                </c:pt>
                <c:pt idx="527">
                  <c:v>52.7</c:v>
                </c:pt>
                <c:pt idx="528">
                  <c:v>52.8</c:v>
                </c:pt>
                <c:pt idx="529">
                  <c:v>52.9</c:v>
                </c:pt>
                <c:pt idx="530">
                  <c:v>53</c:v>
                </c:pt>
                <c:pt idx="531">
                  <c:v>53.1</c:v>
                </c:pt>
                <c:pt idx="532">
                  <c:v>53.2</c:v>
                </c:pt>
                <c:pt idx="533">
                  <c:v>53.3</c:v>
                </c:pt>
                <c:pt idx="534">
                  <c:v>53.4</c:v>
                </c:pt>
                <c:pt idx="535">
                  <c:v>53.5</c:v>
                </c:pt>
                <c:pt idx="536">
                  <c:v>53.6</c:v>
                </c:pt>
                <c:pt idx="537">
                  <c:v>53.7</c:v>
                </c:pt>
                <c:pt idx="538">
                  <c:v>53.8</c:v>
                </c:pt>
                <c:pt idx="539">
                  <c:v>53.9</c:v>
                </c:pt>
                <c:pt idx="540">
                  <c:v>54</c:v>
                </c:pt>
                <c:pt idx="541">
                  <c:v>54.1</c:v>
                </c:pt>
                <c:pt idx="542">
                  <c:v>54.2</c:v>
                </c:pt>
                <c:pt idx="543">
                  <c:v>54.3</c:v>
                </c:pt>
                <c:pt idx="544">
                  <c:v>54.4</c:v>
                </c:pt>
                <c:pt idx="545">
                  <c:v>54.5</c:v>
                </c:pt>
                <c:pt idx="546">
                  <c:v>54.6</c:v>
                </c:pt>
                <c:pt idx="547">
                  <c:v>54.7</c:v>
                </c:pt>
                <c:pt idx="548">
                  <c:v>54.8</c:v>
                </c:pt>
                <c:pt idx="549">
                  <c:v>54.9</c:v>
                </c:pt>
                <c:pt idx="550">
                  <c:v>55</c:v>
                </c:pt>
                <c:pt idx="551">
                  <c:v>55.1</c:v>
                </c:pt>
                <c:pt idx="552">
                  <c:v>55.2</c:v>
                </c:pt>
                <c:pt idx="553">
                  <c:v>55.3</c:v>
                </c:pt>
                <c:pt idx="554">
                  <c:v>55.4</c:v>
                </c:pt>
                <c:pt idx="555">
                  <c:v>55.5</c:v>
                </c:pt>
                <c:pt idx="556">
                  <c:v>55.6</c:v>
                </c:pt>
                <c:pt idx="557">
                  <c:v>55.7</c:v>
                </c:pt>
                <c:pt idx="558">
                  <c:v>55.8</c:v>
                </c:pt>
                <c:pt idx="559">
                  <c:v>55.9</c:v>
                </c:pt>
                <c:pt idx="560">
                  <c:v>56</c:v>
                </c:pt>
                <c:pt idx="561">
                  <c:v>56.1</c:v>
                </c:pt>
                <c:pt idx="562">
                  <c:v>56.2</c:v>
                </c:pt>
                <c:pt idx="563">
                  <c:v>56.3</c:v>
                </c:pt>
                <c:pt idx="564">
                  <c:v>56.4</c:v>
                </c:pt>
                <c:pt idx="565">
                  <c:v>56.5</c:v>
                </c:pt>
                <c:pt idx="566">
                  <c:v>56.6</c:v>
                </c:pt>
                <c:pt idx="567">
                  <c:v>56.7</c:v>
                </c:pt>
                <c:pt idx="568">
                  <c:v>56.8</c:v>
                </c:pt>
                <c:pt idx="569">
                  <c:v>56.9</c:v>
                </c:pt>
                <c:pt idx="570">
                  <c:v>57</c:v>
                </c:pt>
                <c:pt idx="571">
                  <c:v>57.1</c:v>
                </c:pt>
                <c:pt idx="572">
                  <c:v>57.2</c:v>
                </c:pt>
                <c:pt idx="573">
                  <c:v>57.3</c:v>
                </c:pt>
                <c:pt idx="574">
                  <c:v>57.4</c:v>
                </c:pt>
                <c:pt idx="575">
                  <c:v>57.5</c:v>
                </c:pt>
                <c:pt idx="576">
                  <c:v>57.6</c:v>
                </c:pt>
                <c:pt idx="577">
                  <c:v>57.7</c:v>
                </c:pt>
                <c:pt idx="578">
                  <c:v>57.8</c:v>
                </c:pt>
                <c:pt idx="579">
                  <c:v>57.9</c:v>
                </c:pt>
                <c:pt idx="580">
                  <c:v>58</c:v>
                </c:pt>
                <c:pt idx="581">
                  <c:v>58.1</c:v>
                </c:pt>
                <c:pt idx="582">
                  <c:v>58.2</c:v>
                </c:pt>
                <c:pt idx="583">
                  <c:v>58.3</c:v>
                </c:pt>
                <c:pt idx="584">
                  <c:v>58.4</c:v>
                </c:pt>
                <c:pt idx="585">
                  <c:v>58.5</c:v>
                </c:pt>
                <c:pt idx="586">
                  <c:v>58.6</c:v>
                </c:pt>
                <c:pt idx="587">
                  <c:v>58.7</c:v>
                </c:pt>
                <c:pt idx="588">
                  <c:v>58.8</c:v>
                </c:pt>
                <c:pt idx="589">
                  <c:v>58.9</c:v>
                </c:pt>
                <c:pt idx="590">
                  <c:v>59</c:v>
                </c:pt>
                <c:pt idx="591">
                  <c:v>59.1</c:v>
                </c:pt>
                <c:pt idx="592">
                  <c:v>59.2</c:v>
                </c:pt>
                <c:pt idx="593">
                  <c:v>59.3</c:v>
                </c:pt>
                <c:pt idx="594">
                  <c:v>59.4</c:v>
                </c:pt>
                <c:pt idx="595">
                  <c:v>59.5</c:v>
                </c:pt>
                <c:pt idx="596">
                  <c:v>59.6</c:v>
                </c:pt>
                <c:pt idx="597">
                  <c:v>59.7</c:v>
                </c:pt>
                <c:pt idx="598">
                  <c:v>59.8</c:v>
                </c:pt>
                <c:pt idx="599">
                  <c:v>59.9</c:v>
                </c:pt>
                <c:pt idx="600">
                  <c:v>60</c:v>
                </c:pt>
                <c:pt idx="601">
                  <c:v>60.1</c:v>
                </c:pt>
                <c:pt idx="602">
                  <c:v>60.2</c:v>
                </c:pt>
                <c:pt idx="603">
                  <c:v>60.3</c:v>
                </c:pt>
                <c:pt idx="604">
                  <c:v>60.4</c:v>
                </c:pt>
                <c:pt idx="605">
                  <c:v>60.5</c:v>
                </c:pt>
                <c:pt idx="606">
                  <c:v>60.6</c:v>
                </c:pt>
                <c:pt idx="607">
                  <c:v>60.7</c:v>
                </c:pt>
                <c:pt idx="608">
                  <c:v>60.8</c:v>
                </c:pt>
                <c:pt idx="609">
                  <c:v>60.9</c:v>
                </c:pt>
                <c:pt idx="610">
                  <c:v>61</c:v>
                </c:pt>
                <c:pt idx="611">
                  <c:v>61.1</c:v>
                </c:pt>
                <c:pt idx="612">
                  <c:v>61.2</c:v>
                </c:pt>
                <c:pt idx="613">
                  <c:v>61.3</c:v>
                </c:pt>
                <c:pt idx="614">
                  <c:v>61.4</c:v>
                </c:pt>
                <c:pt idx="615">
                  <c:v>61.5</c:v>
                </c:pt>
                <c:pt idx="616">
                  <c:v>61.6</c:v>
                </c:pt>
                <c:pt idx="617">
                  <c:v>61.7</c:v>
                </c:pt>
                <c:pt idx="618">
                  <c:v>61.8</c:v>
                </c:pt>
                <c:pt idx="619">
                  <c:v>61.9</c:v>
                </c:pt>
                <c:pt idx="620">
                  <c:v>62</c:v>
                </c:pt>
                <c:pt idx="621">
                  <c:v>62.1</c:v>
                </c:pt>
                <c:pt idx="622">
                  <c:v>62.2</c:v>
                </c:pt>
                <c:pt idx="623">
                  <c:v>62.3</c:v>
                </c:pt>
                <c:pt idx="624">
                  <c:v>62.4</c:v>
                </c:pt>
                <c:pt idx="625">
                  <c:v>62.5</c:v>
                </c:pt>
                <c:pt idx="626">
                  <c:v>62.6</c:v>
                </c:pt>
                <c:pt idx="627">
                  <c:v>62.7</c:v>
                </c:pt>
                <c:pt idx="628">
                  <c:v>62.8</c:v>
                </c:pt>
                <c:pt idx="629">
                  <c:v>62.9</c:v>
                </c:pt>
                <c:pt idx="630">
                  <c:v>63</c:v>
                </c:pt>
                <c:pt idx="631">
                  <c:v>63.1</c:v>
                </c:pt>
                <c:pt idx="632">
                  <c:v>63.2</c:v>
                </c:pt>
                <c:pt idx="633">
                  <c:v>63.3</c:v>
                </c:pt>
                <c:pt idx="634">
                  <c:v>63.4</c:v>
                </c:pt>
                <c:pt idx="635">
                  <c:v>63.5</c:v>
                </c:pt>
                <c:pt idx="636">
                  <c:v>63.6</c:v>
                </c:pt>
                <c:pt idx="637">
                  <c:v>63.7</c:v>
                </c:pt>
                <c:pt idx="638">
                  <c:v>63.8</c:v>
                </c:pt>
                <c:pt idx="639">
                  <c:v>63.9</c:v>
                </c:pt>
                <c:pt idx="640">
                  <c:v>64</c:v>
                </c:pt>
                <c:pt idx="641">
                  <c:v>64.099999999999994</c:v>
                </c:pt>
                <c:pt idx="642">
                  <c:v>64.2</c:v>
                </c:pt>
                <c:pt idx="643">
                  <c:v>64.3</c:v>
                </c:pt>
                <c:pt idx="644">
                  <c:v>64.400000000000006</c:v>
                </c:pt>
                <c:pt idx="645">
                  <c:v>64.5</c:v>
                </c:pt>
                <c:pt idx="646">
                  <c:v>64.599999999999994</c:v>
                </c:pt>
                <c:pt idx="647">
                  <c:v>64.7</c:v>
                </c:pt>
                <c:pt idx="648">
                  <c:v>64.8</c:v>
                </c:pt>
                <c:pt idx="649">
                  <c:v>64.900000000000006</c:v>
                </c:pt>
                <c:pt idx="650">
                  <c:v>65</c:v>
                </c:pt>
                <c:pt idx="651">
                  <c:v>65.099999999999994</c:v>
                </c:pt>
                <c:pt idx="652">
                  <c:v>65.2</c:v>
                </c:pt>
                <c:pt idx="653">
                  <c:v>65.3</c:v>
                </c:pt>
                <c:pt idx="654">
                  <c:v>65.400000000000006</c:v>
                </c:pt>
                <c:pt idx="655">
                  <c:v>65.5</c:v>
                </c:pt>
                <c:pt idx="656">
                  <c:v>65.599999999999994</c:v>
                </c:pt>
                <c:pt idx="657">
                  <c:v>65.7</c:v>
                </c:pt>
                <c:pt idx="658">
                  <c:v>65.8</c:v>
                </c:pt>
                <c:pt idx="659">
                  <c:v>65.900000000000006</c:v>
                </c:pt>
                <c:pt idx="660">
                  <c:v>66</c:v>
                </c:pt>
                <c:pt idx="661">
                  <c:v>66.099999999999994</c:v>
                </c:pt>
                <c:pt idx="662">
                  <c:v>66.2</c:v>
                </c:pt>
                <c:pt idx="663">
                  <c:v>66.3</c:v>
                </c:pt>
                <c:pt idx="664">
                  <c:v>66.400000000000006</c:v>
                </c:pt>
                <c:pt idx="665">
                  <c:v>66.5</c:v>
                </c:pt>
                <c:pt idx="666">
                  <c:v>66.599999999999994</c:v>
                </c:pt>
                <c:pt idx="667">
                  <c:v>66.7</c:v>
                </c:pt>
                <c:pt idx="668">
                  <c:v>66.8</c:v>
                </c:pt>
                <c:pt idx="669">
                  <c:v>66.900000000000006</c:v>
                </c:pt>
                <c:pt idx="670">
                  <c:v>67</c:v>
                </c:pt>
                <c:pt idx="671">
                  <c:v>67.099999999999994</c:v>
                </c:pt>
                <c:pt idx="672">
                  <c:v>67.2</c:v>
                </c:pt>
                <c:pt idx="673">
                  <c:v>67.3</c:v>
                </c:pt>
                <c:pt idx="674">
                  <c:v>67.400000000000006</c:v>
                </c:pt>
                <c:pt idx="675">
                  <c:v>67.5</c:v>
                </c:pt>
                <c:pt idx="676">
                  <c:v>67.599999999999994</c:v>
                </c:pt>
                <c:pt idx="677">
                  <c:v>67.7</c:v>
                </c:pt>
                <c:pt idx="678">
                  <c:v>67.8</c:v>
                </c:pt>
                <c:pt idx="679">
                  <c:v>67.900000000000006</c:v>
                </c:pt>
                <c:pt idx="680">
                  <c:v>68</c:v>
                </c:pt>
                <c:pt idx="681">
                  <c:v>68.099999999999994</c:v>
                </c:pt>
                <c:pt idx="682">
                  <c:v>68.2</c:v>
                </c:pt>
                <c:pt idx="683">
                  <c:v>68.3</c:v>
                </c:pt>
                <c:pt idx="684">
                  <c:v>68.400000000000006</c:v>
                </c:pt>
                <c:pt idx="685">
                  <c:v>68.5</c:v>
                </c:pt>
                <c:pt idx="686">
                  <c:v>68.599999999999994</c:v>
                </c:pt>
                <c:pt idx="687">
                  <c:v>68.7</c:v>
                </c:pt>
                <c:pt idx="688">
                  <c:v>68.8</c:v>
                </c:pt>
                <c:pt idx="689">
                  <c:v>68.900000000000006</c:v>
                </c:pt>
                <c:pt idx="690">
                  <c:v>69</c:v>
                </c:pt>
                <c:pt idx="691">
                  <c:v>69.099999999999994</c:v>
                </c:pt>
                <c:pt idx="692">
                  <c:v>69.2</c:v>
                </c:pt>
                <c:pt idx="693">
                  <c:v>69.3</c:v>
                </c:pt>
                <c:pt idx="694">
                  <c:v>69.400000000000006</c:v>
                </c:pt>
                <c:pt idx="695">
                  <c:v>69.5</c:v>
                </c:pt>
                <c:pt idx="696">
                  <c:v>69.599999999999994</c:v>
                </c:pt>
                <c:pt idx="697">
                  <c:v>69.7</c:v>
                </c:pt>
                <c:pt idx="698">
                  <c:v>69.8</c:v>
                </c:pt>
                <c:pt idx="699">
                  <c:v>69.900000000000006</c:v>
                </c:pt>
                <c:pt idx="700">
                  <c:v>70</c:v>
                </c:pt>
                <c:pt idx="701">
                  <c:v>70.099999999999994</c:v>
                </c:pt>
                <c:pt idx="702">
                  <c:v>70.2</c:v>
                </c:pt>
                <c:pt idx="703">
                  <c:v>70.3</c:v>
                </c:pt>
                <c:pt idx="704">
                  <c:v>70.400000000000006</c:v>
                </c:pt>
                <c:pt idx="705">
                  <c:v>70.5</c:v>
                </c:pt>
                <c:pt idx="706">
                  <c:v>70.599999999999994</c:v>
                </c:pt>
                <c:pt idx="707">
                  <c:v>70.7</c:v>
                </c:pt>
                <c:pt idx="708">
                  <c:v>70.8</c:v>
                </c:pt>
                <c:pt idx="709">
                  <c:v>70.900000000000006</c:v>
                </c:pt>
                <c:pt idx="710">
                  <c:v>71</c:v>
                </c:pt>
                <c:pt idx="711">
                  <c:v>71.099999999999994</c:v>
                </c:pt>
                <c:pt idx="712">
                  <c:v>71.2</c:v>
                </c:pt>
                <c:pt idx="713">
                  <c:v>71.3</c:v>
                </c:pt>
                <c:pt idx="714">
                  <c:v>71.400000000000006</c:v>
                </c:pt>
                <c:pt idx="715">
                  <c:v>71.5</c:v>
                </c:pt>
                <c:pt idx="716">
                  <c:v>71.599999999999994</c:v>
                </c:pt>
                <c:pt idx="717">
                  <c:v>71.7</c:v>
                </c:pt>
                <c:pt idx="718">
                  <c:v>71.8</c:v>
                </c:pt>
                <c:pt idx="719">
                  <c:v>71.900000000000006</c:v>
                </c:pt>
                <c:pt idx="720">
                  <c:v>72</c:v>
                </c:pt>
                <c:pt idx="721">
                  <c:v>72.099999999999994</c:v>
                </c:pt>
                <c:pt idx="722">
                  <c:v>72.2</c:v>
                </c:pt>
                <c:pt idx="723">
                  <c:v>72.3</c:v>
                </c:pt>
                <c:pt idx="724">
                  <c:v>72.400000000000006</c:v>
                </c:pt>
                <c:pt idx="725">
                  <c:v>72.5</c:v>
                </c:pt>
                <c:pt idx="726">
                  <c:v>72.599999999999994</c:v>
                </c:pt>
                <c:pt idx="727">
                  <c:v>72.7</c:v>
                </c:pt>
                <c:pt idx="728">
                  <c:v>72.8</c:v>
                </c:pt>
                <c:pt idx="729">
                  <c:v>72.900000000000006</c:v>
                </c:pt>
                <c:pt idx="730">
                  <c:v>73</c:v>
                </c:pt>
                <c:pt idx="731">
                  <c:v>73.099999999999994</c:v>
                </c:pt>
                <c:pt idx="732">
                  <c:v>73.2</c:v>
                </c:pt>
                <c:pt idx="733">
                  <c:v>73.3</c:v>
                </c:pt>
                <c:pt idx="734">
                  <c:v>73.400000000000006</c:v>
                </c:pt>
                <c:pt idx="735">
                  <c:v>73.5</c:v>
                </c:pt>
                <c:pt idx="736">
                  <c:v>73.599999999999994</c:v>
                </c:pt>
                <c:pt idx="737">
                  <c:v>73.7</c:v>
                </c:pt>
                <c:pt idx="738">
                  <c:v>73.8</c:v>
                </c:pt>
                <c:pt idx="739">
                  <c:v>73.900000000000006</c:v>
                </c:pt>
                <c:pt idx="740">
                  <c:v>74</c:v>
                </c:pt>
                <c:pt idx="741">
                  <c:v>74.099999999999994</c:v>
                </c:pt>
                <c:pt idx="742">
                  <c:v>74.2</c:v>
                </c:pt>
                <c:pt idx="743">
                  <c:v>74.3</c:v>
                </c:pt>
                <c:pt idx="744">
                  <c:v>74.400000000000006</c:v>
                </c:pt>
                <c:pt idx="745">
                  <c:v>74.5</c:v>
                </c:pt>
                <c:pt idx="746">
                  <c:v>74.599999999999994</c:v>
                </c:pt>
                <c:pt idx="747">
                  <c:v>74.7</c:v>
                </c:pt>
                <c:pt idx="748">
                  <c:v>74.8</c:v>
                </c:pt>
                <c:pt idx="749">
                  <c:v>74.900000000000006</c:v>
                </c:pt>
                <c:pt idx="750">
                  <c:v>75</c:v>
                </c:pt>
                <c:pt idx="751">
                  <c:v>75.099999999999994</c:v>
                </c:pt>
                <c:pt idx="752">
                  <c:v>75.2</c:v>
                </c:pt>
                <c:pt idx="753">
                  <c:v>75.3</c:v>
                </c:pt>
                <c:pt idx="754">
                  <c:v>75.400000000000006</c:v>
                </c:pt>
                <c:pt idx="755">
                  <c:v>75.5</c:v>
                </c:pt>
                <c:pt idx="756">
                  <c:v>75.599999999999994</c:v>
                </c:pt>
                <c:pt idx="757">
                  <c:v>75.7</c:v>
                </c:pt>
                <c:pt idx="758">
                  <c:v>75.8</c:v>
                </c:pt>
                <c:pt idx="759">
                  <c:v>75.900000000000006</c:v>
                </c:pt>
                <c:pt idx="760">
                  <c:v>76</c:v>
                </c:pt>
                <c:pt idx="761">
                  <c:v>76.099999999999994</c:v>
                </c:pt>
                <c:pt idx="762">
                  <c:v>76.2</c:v>
                </c:pt>
                <c:pt idx="763">
                  <c:v>76.3</c:v>
                </c:pt>
                <c:pt idx="764">
                  <c:v>76.400000000000006</c:v>
                </c:pt>
                <c:pt idx="765">
                  <c:v>76.5</c:v>
                </c:pt>
                <c:pt idx="766">
                  <c:v>76.599999999999994</c:v>
                </c:pt>
                <c:pt idx="767">
                  <c:v>76.7</c:v>
                </c:pt>
                <c:pt idx="768">
                  <c:v>76.8</c:v>
                </c:pt>
                <c:pt idx="769">
                  <c:v>76.900000000000006</c:v>
                </c:pt>
                <c:pt idx="770">
                  <c:v>77</c:v>
                </c:pt>
                <c:pt idx="771">
                  <c:v>77.099999999999994</c:v>
                </c:pt>
                <c:pt idx="772">
                  <c:v>77.2</c:v>
                </c:pt>
                <c:pt idx="773">
                  <c:v>77.3</c:v>
                </c:pt>
                <c:pt idx="774">
                  <c:v>77.400000000000006</c:v>
                </c:pt>
                <c:pt idx="775">
                  <c:v>77.5</c:v>
                </c:pt>
                <c:pt idx="776">
                  <c:v>77.599999999999994</c:v>
                </c:pt>
                <c:pt idx="777">
                  <c:v>77.7</c:v>
                </c:pt>
                <c:pt idx="778">
                  <c:v>77.8</c:v>
                </c:pt>
                <c:pt idx="779">
                  <c:v>77.900000000000006</c:v>
                </c:pt>
                <c:pt idx="780">
                  <c:v>78</c:v>
                </c:pt>
                <c:pt idx="781">
                  <c:v>78.099999999999994</c:v>
                </c:pt>
                <c:pt idx="782">
                  <c:v>78.2</c:v>
                </c:pt>
                <c:pt idx="783">
                  <c:v>78.3</c:v>
                </c:pt>
                <c:pt idx="784">
                  <c:v>78.400000000000006</c:v>
                </c:pt>
                <c:pt idx="785">
                  <c:v>78.5</c:v>
                </c:pt>
                <c:pt idx="786">
                  <c:v>78.599999999999994</c:v>
                </c:pt>
                <c:pt idx="787">
                  <c:v>78.7</c:v>
                </c:pt>
                <c:pt idx="788">
                  <c:v>78.8</c:v>
                </c:pt>
                <c:pt idx="789">
                  <c:v>78.900000000000006</c:v>
                </c:pt>
                <c:pt idx="790">
                  <c:v>79</c:v>
                </c:pt>
                <c:pt idx="791">
                  <c:v>79.099999999999994</c:v>
                </c:pt>
                <c:pt idx="792">
                  <c:v>79.2</c:v>
                </c:pt>
                <c:pt idx="793">
                  <c:v>79.3</c:v>
                </c:pt>
                <c:pt idx="794">
                  <c:v>79.400000000000006</c:v>
                </c:pt>
                <c:pt idx="795">
                  <c:v>79.5</c:v>
                </c:pt>
                <c:pt idx="796">
                  <c:v>79.599999999999994</c:v>
                </c:pt>
                <c:pt idx="797">
                  <c:v>79.7</c:v>
                </c:pt>
                <c:pt idx="798">
                  <c:v>79.8</c:v>
                </c:pt>
                <c:pt idx="799">
                  <c:v>79.900000000000006</c:v>
                </c:pt>
                <c:pt idx="800">
                  <c:v>80</c:v>
                </c:pt>
                <c:pt idx="801">
                  <c:v>80.099999999999994</c:v>
                </c:pt>
                <c:pt idx="802">
                  <c:v>80.2</c:v>
                </c:pt>
                <c:pt idx="803">
                  <c:v>80.3</c:v>
                </c:pt>
                <c:pt idx="804">
                  <c:v>80.400000000000006</c:v>
                </c:pt>
                <c:pt idx="805">
                  <c:v>80.5</c:v>
                </c:pt>
                <c:pt idx="806">
                  <c:v>80.599999999999994</c:v>
                </c:pt>
                <c:pt idx="807">
                  <c:v>80.7</c:v>
                </c:pt>
                <c:pt idx="808">
                  <c:v>80.8</c:v>
                </c:pt>
                <c:pt idx="809">
                  <c:v>80.900000000000006</c:v>
                </c:pt>
                <c:pt idx="810">
                  <c:v>81</c:v>
                </c:pt>
                <c:pt idx="811">
                  <c:v>81.099999999999994</c:v>
                </c:pt>
                <c:pt idx="812">
                  <c:v>81.2</c:v>
                </c:pt>
                <c:pt idx="813">
                  <c:v>81.3</c:v>
                </c:pt>
                <c:pt idx="814">
                  <c:v>81.400000000000006</c:v>
                </c:pt>
                <c:pt idx="815">
                  <c:v>81.5</c:v>
                </c:pt>
                <c:pt idx="816">
                  <c:v>81.599999999999994</c:v>
                </c:pt>
                <c:pt idx="817">
                  <c:v>81.7</c:v>
                </c:pt>
                <c:pt idx="818">
                  <c:v>81.8</c:v>
                </c:pt>
                <c:pt idx="819">
                  <c:v>81.900000000000006</c:v>
                </c:pt>
                <c:pt idx="820">
                  <c:v>82</c:v>
                </c:pt>
                <c:pt idx="821">
                  <c:v>82.1</c:v>
                </c:pt>
                <c:pt idx="822">
                  <c:v>82.2</c:v>
                </c:pt>
                <c:pt idx="823">
                  <c:v>82.3</c:v>
                </c:pt>
                <c:pt idx="824">
                  <c:v>82.4</c:v>
                </c:pt>
                <c:pt idx="825">
                  <c:v>82.5</c:v>
                </c:pt>
                <c:pt idx="826">
                  <c:v>82.6</c:v>
                </c:pt>
                <c:pt idx="827">
                  <c:v>82.7</c:v>
                </c:pt>
                <c:pt idx="828">
                  <c:v>82.8</c:v>
                </c:pt>
                <c:pt idx="829">
                  <c:v>82.9</c:v>
                </c:pt>
                <c:pt idx="830">
                  <c:v>83</c:v>
                </c:pt>
                <c:pt idx="831">
                  <c:v>83.1</c:v>
                </c:pt>
                <c:pt idx="832">
                  <c:v>83.2</c:v>
                </c:pt>
                <c:pt idx="833">
                  <c:v>83.3</c:v>
                </c:pt>
                <c:pt idx="834">
                  <c:v>83.4</c:v>
                </c:pt>
                <c:pt idx="835">
                  <c:v>83.5</c:v>
                </c:pt>
                <c:pt idx="836">
                  <c:v>83.6</c:v>
                </c:pt>
                <c:pt idx="837">
                  <c:v>83.7</c:v>
                </c:pt>
                <c:pt idx="838">
                  <c:v>83.8</c:v>
                </c:pt>
                <c:pt idx="839">
                  <c:v>83.9</c:v>
                </c:pt>
                <c:pt idx="840">
                  <c:v>84</c:v>
                </c:pt>
                <c:pt idx="841">
                  <c:v>84.1</c:v>
                </c:pt>
                <c:pt idx="842">
                  <c:v>84.2</c:v>
                </c:pt>
                <c:pt idx="843">
                  <c:v>84.3</c:v>
                </c:pt>
                <c:pt idx="844">
                  <c:v>84.4</c:v>
                </c:pt>
                <c:pt idx="845">
                  <c:v>84.5</c:v>
                </c:pt>
                <c:pt idx="846">
                  <c:v>84.6</c:v>
                </c:pt>
                <c:pt idx="847">
                  <c:v>84.7</c:v>
                </c:pt>
                <c:pt idx="848">
                  <c:v>84.8</c:v>
                </c:pt>
                <c:pt idx="849">
                  <c:v>84.9</c:v>
                </c:pt>
                <c:pt idx="850">
                  <c:v>85</c:v>
                </c:pt>
                <c:pt idx="851">
                  <c:v>85.1</c:v>
                </c:pt>
                <c:pt idx="852">
                  <c:v>85.2</c:v>
                </c:pt>
                <c:pt idx="853">
                  <c:v>85.3</c:v>
                </c:pt>
                <c:pt idx="854">
                  <c:v>85.4</c:v>
                </c:pt>
                <c:pt idx="855">
                  <c:v>85.5</c:v>
                </c:pt>
                <c:pt idx="856">
                  <c:v>85.6</c:v>
                </c:pt>
                <c:pt idx="857">
                  <c:v>85.7</c:v>
                </c:pt>
                <c:pt idx="858">
                  <c:v>85.8</c:v>
                </c:pt>
                <c:pt idx="859">
                  <c:v>85.9</c:v>
                </c:pt>
                <c:pt idx="860">
                  <c:v>86</c:v>
                </c:pt>
                <c:pt idx="861">
                  <c:v>86.1</c:v>
                </c:pt>
                <c:pt idx="862">
                  <c:v>86.2</c:v>
                </c:pt>
                <c:pt idx="863">
                  <c:v>86.3</c:v>
                </c:pt>
                <c:pt idx="864">
                  <c:v>86.4</c:v>
                </c:pt>
                <c:pt idx="865">
                  <c:v>86.5</c:v>
                </c:pt>
                <c:pt idx="866">
                  <c:v>86.6</c:v>
                </c:pt>
                <c:pt idx="867">
                  <c:v>86.7</c:v>
                </c:pt>
                <c:pt idx="868">
                  <c:v>86.8</c:v>
                </c:pt>
                <c:pt idx="869">
                  <c:v>86.9</c:v>
                </c:pt>
                <c:pt idx="870">
                  <c:v>87</c:v>
                </c:pt>
                <c:pt idx="871">
                  <c:v>87.1</c:v>
                </c:pt>
                <c:pt idx="872">
                  <c:v>87.2</c:v>
                </c:pt>
                <c:pt idx="873">
                  <c:v>87.3</c:v>
                </c:pt>
                <c:pt idx="874">
                  <c:v>87.4</c:v>
                </c:pt>
                <c:pt idx="875">
                  <c:v>87.5</c:v>
                </c:pt>
                <c:pt idx="876">
                  <c:v>87.6</c:v>
                </c:pt>
                <c:pt idx="877">
                  <c:v>87.7</c:v>
                </c:pt>
                <c:pt idx="878">
                  <c:v>87.8</c:v>
                </c:pt>
                <c:pt idx="879">
                  <c:v>87.9</c:v>
                </c:pt>
                <c:pt idx="880">
                  <c:v>88</c:v>
                </c:pt>
                <c:pt idx="881">
                  <c:v>88.1</c:v>
                </c:pt>
                <c:pt idx="882">
                  <c:v>88.2</c:v>
                </c:pt>
                <c:pt idx="883">
                  <c:v>88.3</c:v>
                </c:pt>
                <c:pt idx="884">
                  <c:v>88.4</c:v>
                </c:pt>
                <c:pt idx="885">
                  <c:v>88.5</c:v>
                </c:pt>
                <c:pt idx="886">
                  <c:v>88.6</c:v>
                </c:pt>
                <c:pt idx="887">
                  <c:v>88.7</c:v>
                </c:pt>
                <c:pt idx="888">
                  <c:v>88.8</c:v>
                </c:pt>
                <c:pt idx="889">
                  <c:v>88.9</c:v>
                </c:pt>
                <c:pt idx="890">
                  <c:v>89</c:v>
                </c:pt>
                <c:pt idx="891">
                  <c:v>89.1</c:v>
                </c:pt>
                <c:pt idx="892">
                  <c:v>89.2</c:v>
                </c:pt>
                <c:pt idx="893">
                  <c:v>89.3</c:v>
                </c:pt>
                <c:pt idx="894">
                  <c:v>89.4</c:v>
                </c:pt>
                <c:pt idx="895">
                  <c:v>89.5</c:v>
                </c:pt>
                <c:pt idx="896">
                  <c:v>89.6</c:v>
                </c:pt>
                <c:pt idx="897">
                  <c:v>89.7</c:v>
                </c:pt>
                <c:pt idx="898">
                  <c:v>89.8</c:v>
                </c:pt>
                <c:pt idx="899">
                  <c:v>89.9</c:v>
                </c:pt>
                <c:pt idx="900">
                  <c:v>90</c:v>
                </c:pt>
                <c:pt idx="901">
                  <c:v>90.1</c:v>
                </c:pt>
                <c:pt idx="902">
                  <c:v>90.2</c:v>
                </c:pt>
                <c:pt idx="903">
                  <c:v>90.3</c:v>
                </c:pt>
                <c:pt idx="904">
                  <c:v>90.4</c:v>
                </c:pt>
                <c:pt idx="905">
                  <c:v>90.5</c:v>
                </c:pt>
                <c:pt idx="906">
                  <c:v>90.6</c:v>
                </c:pt>
                <c:pt idx="907">
                  <c:v>90.7</c:v>
                </c:pt>
                <c:pt idx="908">
                  <c:v>90.8</c:v>
                </c:pt>
                <c:pt idx="909">
                  <c:v>90.9</c:v>
                </c:pt>
                <c:pt idx="910">
                  <c:v>91</c:v>
                </c:pt>
                <c:pt idx="911">
                  <c:v>91.1</c:v>
                </c:pt>
                <c:pt idx="912">
                  <c:v>91.2</c:v>
                </c:pt>
                <c:pt idx="913">
                  <c:v>91.3</c:v>
                </c:pt>
                <c:pt idx="914">
                  <c:v>91.4</c:v>
                </c:pt>
                <c:pt idx="915">
                  <c:v>91.5</c:v>
                </c:pt>
                <c:pt idx="916">
                  <c:v>91.6</c:v>
                </c:pt>
                <c:pt idx="917">
                  <c:v>91.7</c:v>
                </c:pt>
                <c:pt idx="918">
                  <c:v>91.8</c:v>
                </c:pt>
                <c:pt idx="919">
                  <c:v>91.9</c:v>
                </c:pt>
                <c:pt idx="920">
                  <c:v>92</c:v>
                </c:pt>
                <c:pt idx="921">
                  <c:v>92.1</c:v>
                </c:pt>
                <c:pt idx="922">
                  <c:v>92.2</c:v>
                </c:pt>
                <c:pt idx="923">
                  <c:v>92.3</c:v>
                </c:pt>
                <c:pt idx="924">
                  <c:v>92.4</c:v>
                </c:pt>
                <c:pt idx="925">
                  <c:v>92.5</c:v>
                </c:pt>
                <c:pt idx="926">
                  <c:v>92.6</c:v>
                </c:pt>
                <c:pt idx="927">
                  <c:v>92.7</c:v>
                </c:pt>
                <c:pt idx="928">
                  <c:v>92.8</c:v>
                </c:pt>
                <c:pt idx="929">
                  <c:v>92.9</c:v>
                </c:pt>
                <c:pt idx="930">
                  <c:v>93</c:v>
                </c:pt>
                <c:pt idx="931">
                  <c:v>93.1</c:v>
                </c:pt>
                <c:pt idx="932">
                  <c:v>93.2</c:v>
                </c:pt>
                <c:pt idx="933">
                  <c:v>93.3</c:v>
                </c:pt>
                <c:pt idx="934">
                  <c:v>93.4</c:v>
                </c:pt>
                <c:pt idx="935">
                  <c:v>93.5</c:v>
                </c:pt>
                <c:pt idx="936">
                  <c:v>93.6</c:v>
                </c:pt>
                <c:pt idx="937">
                  <c:v>93.7</c:v>
                </c:pt>
                <c:pt idx="938">
                  <c:v>93.8</c:v>
                </c:pt>
                <c:pt idx="939">
                  <c:v>93.9</c:v>
                </c:pt>
                <c:pt idx="940">
                  <c:v>94</c:v>
                </c:pt>
                <c:pt idx="941">
                  <c:v>94.1</c:v>
                </c:pt>
                <c:pt idx="942">
                  <c:v>94.2</c:v>
                </c:pt>
                <c:pt idx="943">
                  <c:v>94.3</c:v>
                </c:pt>
                <c:pt idx="944">
                  <c:v>94.4</c:v>
                </c:pt>
                <c:pt idx="945">
                  <c:v>94.5</c:v>
                </c:pt>
                <c:pt idx="946">
                  <c:v>94.6</c:v>
                </c:pt>
                <c:pt idx="947">
                  <c:v>94.7</c:v>
                </c:pt>
                <c:pt idx="948">
                  <c:v>94.8</c:v>
                </c:pt>
                <c:pt idx="949">
                  <c:v>94.9</c:v>
                </c:pt>
                <c:pt idx="950">
                  <c:v>95</c:v>
                </c:pt>
                <c:pt idx="951">
                  <c:v>95.1</c:v>
                </c:pt>
                <c:pt idx="952">
                  <c:v>95.2</c:v>
                </c:pt>
                <c:pt idx="953">
                  <c:v>95.3</c:v>
                </c:pt>
                <c:pt idx="954">
                  <c:v>95.4</c:v>
                </c:pt>
                <c:pt idx="955">
                  <c:v>95.5</c:v>
                </c:pt>
                <c:pt idx="956">
                  <c:v>95.6</c:v>
                </c:pt>
                <c:pt idx="957">
                  <c:v>95.7</c:v>
                </c:pt>
                <c:pt idx="958">
                  <c:v>95.8</c:v>
                </c:pt>
                <c:pt idx="959">
                  <c:v>95.9</c:v>
                </c:pt>
                <c:pt idx="960">
                  <c:v>96</c:v>
                </c:pt>
                <c:pt idx="961">
                  <c:v>96.1</c:v>
                </c:pt>
                <c:pt idx="962">
                  <c:v>96.2</c:v>
                </c:pt>
                <c:pt idx="963">
                  <c:v>96.3</c:v>
                </c:pt>
                <c:pt idx="964">
                  <c:v>96.4</c:v>
                </c:pt>
                <c:pt idx="965">
                  <c:v>96.5</c:v>
                </c:pt>
                <c:pt idx="966">
                  <c:v>96.6</c:v>
                </c:pt>
                <c:pt idx="967">
                  <c:v>96.7</c:v>
                </c:pt>
                <c:pt idx="968">
                  <c:v>96.8</c:v>
                </c:pt>
                <c:pt idx="969">
                  <c:v>96.9</c:v>
                </c:pt>
                <c:pt idx="970">
                  <c:v>97</c:v>
                </c:pt>
                <c:pt idx="971">
                  <c:v>97.1</c:v>
                </c:pt>
                <c:pt idx="972">
                  <c:v>97.2</c:v>
                </c:pt>
                <c:pt idx="973">
                  <c:v>97.3</c:v>
                </c:pt>
                <c:pt idx="974">
                  <c:v>97.4</c:v>
                </c:pt>
                <c:pt idx="975">
                  <c:v>97.5</c:v>
                </c:pt>
                <c:pt idx="976">
                  <c:v>97.6</c:v>
                </c:pt>
                <c:pt idx="977">
                  <c:v>97.7</c:v>
                </c:pt>
                <c:pt idx="978">
                  <c:v>97.8</c:v>
                </c:pt>
                <c:pt idx="979">
                  <c:v>97.9</c:v>
                </c:pt>
                <c:pt idx="980">
                  <c:v>98</c:v>
                </c:pt>
                <c:pt idx="981">
                  <c:v>98.1</c:v>
                </c:pt>
                <c:pt idx="982">
                  <c:v>98.2</c:v>
                </c:pt>
                <c:pt idx="983">
                  <c:v>98.3</c:v>
                </c:pt>
                <c:pt idx="984">
                  <c:v>98.4</c:v>
                </c:pt>
                <c:pt idx="985">
                  <c:v>98.5</c:v>
                </c:pt>
                <c:pt idx="986">
                  <c:v>98.6</c:v>
                </c:pt>
                <c:pt idx="987">
                  <c:v>98.7</c:v>
                </c:pt>
                <c:pt idx="988">
                  <c:v>98.8</c:v>
                </c:pt>
                <c:pt idx="989">
                  <c:v>98.9</c:v>
                </c:pt>
                <c:pt idx="990">
                  <c:v>99</c:v>
                </c:pt>
                <c:pt idx="991">
                  <c:v>99.1</c:v>
                </c:pt>
                <c:pt idx="992">
                  <c:v>99.2</c:v>
                </c:pt>
                <c:pt idx="993">
                  <c:v>99.3</c:v>
                </c:pt>
                <c:pt idx="994">
                  <c:v>99.4</c:v>
                </c:pt>
                <c:pt idx="995">
                  <c:v>99.5</c:v>
                </c:pt>
                <c:pt idx="996">
                  <c:v>99.6</c:v>
                </c:pt>
                <c:pt idx="997">
                  <c:v>99.7</c:v>
                </c:pt>
                <c:pt idx="998">
                  <c:v>99.8</c:v>
                </c:pt>
                <c:pt idx="999">
                  <c:v>99.9</c:v>
                </c:pt>
                <c:pt idx="1000">
                  <c:v>100</c:v>
                </c:pt>
                <c:pt idx="1001">
                  <c:v>100.1</c:v>
                </c:pt>
                <c:pt idx="1002">
                  <c:v>100.2</c:v>
                </c:pt>
                <c:pt idx="1003">
                  <c:v>100.3</c:v>
                </c:pt>
                <c:pt idx="1004">
                  <c:v>100.4</c:v>
                </c:pt>
                <c:pt idx="1005">
                  <c:v>100.5</c:v>
                </c:pt>
                <c:pt idx="1006">
                  <c:v>100.6</c:v>
                </c:pt>
                <c:pt idx="1007">
                  <c:v>100.7</c:v>
                </c:pt>
                <c:pt idx="1008">
                  <c:v>100.8</c:v>
                </c:pt>
                <c:pt idx="1009">
                  <c:v>100.9</c:v>
                </c:pt>
                <c:pt idx="1010">
                  <c:v>101</c:v>
                </c:pt>
                <c:pt idx="1011">
                  <c:v>101.1</c:v>
                </c:pt>
                <c:pt idx="1012">
                  <c:v>101.2</c:v>
                </c:pt>
                <c:pt idx="1013">
                  <c:v>101.3</c:v>
                </c:pt>
                <c:pt idx="1014">
                  <c:v>101.4</c:v>
                </c:pt>
                <c:pt idx="1015">
                  <c:v>101.5</c:v>
                </c:pt>
                <c:pt idx="1016">
                  <c:v>101.6</c:v>
                </c:pt>
                <c:pt idx="1017">
                  <c:v>101.7</c:v>
                </c:pt>
                <c:pt idx="1018">
                  <c:v>101.8</c:v>
                </c:pt>
                <c:pt idx="1019">
                  <c:v>101.9</c:v>
                </c:pt>
                <c:pt idx="1020">
                  <c:v>102</c:v>
                </c:pt>
                <c:pt idx="1021">
                  <c:v>102.1</c:v>
                </c:pt>
                <c:pt idx="1022">
                  <c:v>102.2</c:v>
                </c:pt>
                <c:pt idx="1023">
                  <c:v>102.3</c:v>
                </c:pt>
                <c:pt idx="1024">
                  <c:v>102.4</c:v>
                </c:pt>
                <c:pt idx="1025">
                  <c:v>102.5</c:v>
                </c:pt>
                <c:pt idx="1026">
                  <c:v>102.6</c:v>
                </c:pt>
                <c:pt idx="1027">
                  <c:v>102.7</c:v>
                </c:pt>
                <c:pt idx="1028">
                  <c:v>102.8</c:v>
                </c:pt>
                <c:pt idx="1029">
                  <c:v>102.9</c:v>
                </c:pt>
                <c:pt idx="1030">
                  <c:v>103</c:v>
                </c:pt>
                <c:pt idx="1031">
                  <c:v>103.1</c:v>
                </c:pt>
                <c:pt idx="1032">
                  <c:v>103.2</c:v>
                </c:pt>
                <c:pt idx="1033">
                  <c:v>103.3</c:v>
                </c:pt>
                <c:pt idx="1034">
                  <c:v>103.4</c:v>
                </c:pt>
                <c:pt idx="1035">
                  <c:v>103.5</c:v>
                </c:pt>
                <c:pt idx="1036">
                  <c:v>103.6</c:v>
                </c:pt>
                <c:pt idx="1037">
                  <c:v>103.7</c:v>
                </c:pt>
                <c:pt idx="1038">
                  <c:v>103.8</c:v>
                </c:pt>
                <c:pt idx="1039">
                  <c:v>103.9</c:v>
                </c:pt>
                <c:pt idx="1040">
                  <c:v>104</c:v>
                </c:pt>
                <c:pt idx="1041">
                  <c:v>104.1</c:v>
                </c:pt>
                <c:pt idx="1042">
                  <c:v>104.2</c:v>
                </c:pt>
                <c:pt idx="1043">
                  <c:v>104.3</c:v>
                </c:pt>
                <c:pt idx="1044">
                  <c:v>104.4</c:v>
                </c:pt>
                <c:pt idx="1045">
                  <c:v>104.5</c:v>
                </c:pt>
                <c:pt idx="1046">
                  <c:v>104.6</c:v>
                </c:pt>
                <c:pt idx="1047">
                  <c:v>104.7</c:v>
                </c:pt>
                <c:pt idx="1048">
                  <c:v>104.8</c:v>
                </c:pt>
                <c:pt idx="1049">
                  <c:v>104.9</c:v>
                </c:pt>
                <c:pt idx="1050">
                  <c:v>105</c:v>
                </c:pt>
                <c:pt idx="1051">
                  <c:v>105.1</c:v>
                </c:pt>
                <c:pt idx="1052">
                  <c:v>105.2</c:v>
                </c:pt>
                <c:pt idx="1053">
                  <c:v>105.3</c:v>
                </c:pt>
                <c:pt idx="1054">
                  <c:v>105.4</c:v>
                </c:pt>
                <c:pt idx="1055">
                  <c:v>105.5</c:v>
                </c:pt>
                <c:pt idx="1056">
                  <c:v>105.6</c:v>
                </c:pt>
                <c:pt idx="1057">
                  <c:v>105.7</c:v>
                </c:pt>
                <c:pt idx="1058">
                  <c:v>105.8</c:v>
                </c:pt>
                <c:pt idx="1059">
                  <c:v>105.9</c:v>
                </c:pt>
                <c:pt idx="1060">
                  <c:v>106</c:v>
                </c:pt>
                <c:pt idx="1061">
                  <c:v>106.1</c:v>
                </c:pt>
                <c:pt idx="1062">
                  <c:v>106.2</c:v>
                </c:pt>
                <c:pt idx="1063">
                  <c:v>106.3</c:v>
                </c:pt>
                <c:pt idx="1064">
                  <c:v>106.4</c:v>
                </c:pt>
                <c:pt idx="1065">
                  <c:v>106.5</c:v>
                </c:pt>
                <c:pt idx="1066">
                  <c:v>106.6</c:v>
                </c:pt>
                <c:pt idx="1067">
                  <c:v>106.7</c:v>
                </c:pt>
                <c:pt idx="1068">
                  <c:v>106.8</c:v>
                </c:pt>
                <c:pt idx="1069">
                  <c:v>106.9</c:v>
                </c:pt>
                <c:pt idx="1070">
                  <c:v>107</c:v>
                </c:pt>
                <c:pt idx="1071">
                  <c:v>107.1</c:v>
                </c:pt>
                <c:pt idx="1072">
                  <c:v>107.2</c:v>
                </c:pt>
                <c:pt idx="1073">
                  <c:v>107.3</c:v>
                </c:pt>
                <c:pt idx="1074">
                  <c:v>107.4</c:v>
                </c:pt>
                <c:pt idx="1075">
                  <c:v>107.5</c:v>
                </c:pt>
                <c:pt idx="1076">
                  <c:v>107.6</c:v>
                </c:pt>
                <c:pt idx="1077">
                  <c:v>107.7</c:v>
                </c:pt>
                <c:pt idx="1078">
                  <c:v>107.8</c:v>
                </c:pt>
                <c:pt idx="1079">
                  <c:v>107.9</c:v>
                </c:pt>
                <c:pt idx="1080">
                  <c:v>108</c:v>
                </c:pt>
                <c:pt idx="1081">
                  <c:v>108.1</c:v>
                </c:pt>
                <c:pt idx="1082">
                  <c:v>108.2</c:v>
                </c:pt>
                <c:pt idx="1083">
                  <c:v>108.3</c:v>
                </c:pt>
                <c:pt idx="1084">
                  <c:v>108.4</c:v>
                </c:pt>
                <c:pt idx="1085">
                  <c:v>108.5</c:v>
                </c:pt>
                <c:pt idx="1086">
                  <c:v>108.6</c:v>
                </c:pt>
                <c:pt idx="1087">
                  <c:v>108.7</c:v>
                </c:pt>
                <c:pt idx="1088">
                  <c:v>108.8</c:v>
                </c:pt>
                <c:pt idx="1089">
                  <c:v>108.9</c:v>
                </c:pt>
                <c:pt idx="1090">
                  <c:v>109</c:v>
                </c:pt>
                <c:pt idx="1091">
                  <c:v>109.1</c:v>
                </c:pt>
                <c:pt idx="1092">
                  <c:v>109.2</c:v>
                </c:pt>
                <c:pt idx="1093">
                  <c:v>109.3</c:v>
                </c:pt>
                <c:pt idx="1094">
                  <c:v>109.4</c:v>
                </c:pt>
                <c:pt idx="1095">
                  <c:v>109.5</c:v>
                </c:pt>
                <c:pt idx="1096">
                  <c:v>109.6</c:v>
                </c:pt>
                <c:pt idx="1097">
                  <c:v>109.7</c:v>
                </c:pt>
                <c:pt idx="1098">
                  <c:v>109.8</c:v>
                </c:pt>
                <c:pt idx="1099">
                  <c:v>109.9</c:v>
                </c:pt>
                <c:pt idx="1100">
                  <c:v>110</c:v>
                </c:pt>
                <c:pt idx="1101">
                  <c:v>110.1</c:v>
                </c:pt>
                <c:pt idx="1102">
                  <c:v>110.2</c:v>
                </c:pt>
                <c:pt idx="1103">
                  <c:v>110.3</c:v>
                </c:pt>
                <c:pt idx="1104">
                  <c:v>110.4</c:v>
                </c:pt>
                <c:pt idx="1105">
                  <c:v>110.5</c:v>
                </c:pt>
                <c:pt idx="1106">
                  <c:v>110.6</c:v>
                </c:pt>
                <c:pt idx="1107">
                  <c:v>110.7</c:v>
                </c:pt>
                <c:pt idx="1108">
                  <c:v>110.8</c:v>
                </c:pt>
                <c:pt idx="1109">
                  <c:v>110.9</c:v>
                </c:pt>
                <c:pt idx="1110">
                  <c:v>111</c:v>
                </c:pt>
                <c:pt idx="1111">
                  <c:v>111.1</c:v>
                </c:pt>
                <c:pt idx="1112">
                  <c:v>111.2</c:v>
                </c:pt>
                <c:pt idx="1113">
                  <c:v>111.3</c:v>
                </c:pt>
                <c:pt idx="1114">
                  <c:v>111.4</c:v>
                </c:pt>
                <c:pt idx="1115">
                  <c:v>111.5</c:v>
                </c:pt>
                <c:pt idx="1116">
                  <c:v>111.6</c:v>
                </c:pt>
                <c:pt idx="1117">
                  <c:v>111.7</c:v>
                </c:pt>
                <c:pt idx="1118">
                  <c:v>111.8</c:v>
                </c:pt>
                <c:pt idx="1119">
                  <c:v>111.9</c:v>
                </c:pt>
                <c:pt idx="1120">
                  <c:v>112</c:v>
                </c:pt>
                <c:pt idx="1121">
                  <c:v>112.1</c:v>
                </c:pt>
                <c:pt idx="1122">
                  <c:v>112.2</c:v>
                </c:pt>
                <c:pt idx="1123">
                  <c:v>112.3</c:v>
                </c:pt>
                <c:pt idx="1124">
                  <c:v>112.4</c:v>
                </c:pt>
                <c:pt idx="1125">
                  <c:v>112.5</c:v>
                </c:pt>
                <c:pt idx="1126">
                  <c:v>112.6</c:v>
                </c:pt>
                <c:pt idx="1127">
                  <c:v>112.7</c:v>
                </c:pt>
                <c:pt idx="1128">
                  <c:v>112.8</c:v>
                </c:pt>
                <c:pt idx="1129">
                  <c:v>112.9</c:v>
                </c:pt>
                <c:pt idx="1130">
                  <c:v>113</c:v>
                </c:pt>
                <c:pt idx="1131">
                  <c:v>113.1</c:v>
                </c:pt>
                <c:pt idx="1132">
                  <c:v>113.2</c:v>
                </c:pt>
                <c:pt idx="1133">
                  <c:v>113.3</c:v>
                </c:pt>
                <c:pt idx="1134">
                  <c:v>113.4</c:v>
                </c:pt>
                <c:pt idx="1135">
                  <c:v>113.5</c:v>
                </c:pt>
                <c:pt idx="1136">
                  <c:v>113.6</c:v>
                </c:pt>
                <c:pt idx="1137">
                  <c:v>113.7</c:v>
                </c:pt>
                <c:pt idx="1138">
                  <c:v>113.8</c:v>
                </c:pt>
                <c:pt idx="1139">
                  <c:v>113.9</c:v>
                </c:pt>
                <c:pt idx="1140">
                  <c:v>114</c:v>
                </c:pt>
                <c:pt idx="1141">
                  <c:v>114.1</c:v>
                </c:pt>
                <c:pt idx="1142">
                  <c:v>114.2</c:v>
                </c:pt>
                <c:pt idx="1143">
                  <c:v>114.3</c:v>
                </c:pt>
                <c:pt idx="1144">
                  <c:v>114.4</c:v>
                </c:pt>
                <c:pt idx="1145">
                  <c:v>114.5</c:v>
                </c:pt>
                <c:pt idx="1146">
                  <c:v>114.6</c:v>
                </c:pt>
                <c:pt idx="1147">
                  <c:v>114.7</c:v>
                </c:pt>
                <c:pt idx="1148">
                  <c:v>114.8</c:v>
                </c:pt>
                <c:pt idx="1149">
                  <c:v>114.9</c:v>
                </c:pt>
                <c:pt idx="1150">
                  <c:v>115</c:v>
                </c:pt>
                <c:pt idx="1151">
                  <c:v>115.1</c:v>
                </c:pt>
                <c:pt idx="1152">
                  <c:v>115.2</c:v>
                </c:pt>
                <c:pt idx="1153">
                  <c:v>115.3</c:v>
                </c:pt>
                <c:pt idx="1154">
                  <c:v>115.4</c:v>
                </c:pt>
                <c:pt idx="1155">
                  <c:v>115.5</c:v>
                </c:pt>
                <c:pt idx="1156">
                  <c:v>115.6</c:v>
                </c:pt>
                <c:pt idx="1157">
                  <c:v>115.7</c:v>
                </c:pt>
                <c:pt idx="1158">
                  <c:v>115.8</c:v>
                </c:pt>
                <c:pt idx="1159">
                  <c:v>115.9</c:v>
                </c:pt>
                <c:pt idx="1160">
                  <c:v>116</c:v>
                </c:pt>
                <c:pt idx="1161">
                  <c:v>116.1</c:v>
                </c:pt>
                <c:pt idx="1162">
                  <c:v>116.2</c:v>
                </c:pt>
                <c:pt idx="1163">
                  <c:v>116.3</c:v>
                </c:pt>
                <c:pt idx="1164">
                  <c:v>116.4</c:v>
                </c:pt>
                <c:pt idx="1165">
                  <c:v>116.5</c:v>
                </c:pt>
                <c:pt idx="1166">
                  <c:v>116.6</c:v>
                </c:pt>
                <c:pt idx="1167">
                  <c:v>116.7</c:v>
                </c:pt>
                <c:pt idx="1168">
                  <c:v>116.8</c:v>
                </c:pt>
                <c:pt idx="1169">
                  <c:v>116.9</c:v>
                </c:pt>
                <c:pt idx="1170">
                  <c:v>117</c:v>
                </c:pt>
                <c:pt idx="1171">
                  <c:v>117.1</c:v>
                </c:pt>
                <c:pt idx="1172">
                  <c:v>117.2</c:v>
                </c:pt>
                <c:pt idx="1173">
                  <c:v>117.3</c:v>
                </c:pt>
                <c:pt idx="1174">
                  <c:v>117.4</c:v>
                </c:pt>
                <c:pt idx="1175">
                  <c:v>117.5</c:v>
                </c:pt>
                <c:pt idx="1176">
                  <c:v>117.6</c:v>
                </c:pt>
                <c:pt idx="1177">
                  <c:v>117.7</c:v>
                </c:pt>
                <c:pt idx="1178">
                  <c:v>117.8</c:v>
                </c:pt>
                <c:pt idx="1179">
                  <c:v>117.9</c:v>
                </c:pt>
                <c:pt idx="1180">
                  <c:v>118</c:v>
                </c:pt>
                <c:pt idx="1181">
                  <c:v>118.1</c:v>
                </c:pt>
                <c:pt idx="1182">
                  <c:v>118.2</c:v>
                </c:pt>
                <c:pt idx="1183">
                  <c:v>118.3</c:v>
                </c:pt>
                <c:pt idx="1184">
                  <c:v>118.4</c:v>
                </c:pt>
                <c:pt idx="1185">
                  <c:v>118.5</c:v>
                </c:pt>
                <c:pt idx="1186">
                  <c:v>118.6</c:v>
                </c:pt>
                <c:pt idx="1187">
                  <c:v>118.7</c:v>
                </c:pt>
                <c:pt idx="1188">
                  <c:v>118.8</c:v>
                </c:pt>
                <c:pt idx="1189">
                  <c:v>118.9</c:v>
                </c:pt>
                <c:pt idx="1190">
                  <c:v>119</c:v>
                </c:pt>
                <c:pt idx="1191">
                  <c:v>119.1</c:v>
                </c:pt>
                <c:pt idx="1192">
                  <c:v>119.2</c:v>
                </c:pt>
                <c:pt idx="1193">
                  <c:v>119.3</c:v>
                </c:pt>
                <c:pt idx="1194">
                  <c:v>119.4</c:v>
                </c:pt>
                <c:pt idx="1195">
                  <c:v>119.5</c:v>
                </c:pt>
                <c:pt idx="1196">
                  <c:v>119.6</c:v>
                </c:pt>
                <c:pt idx="1197">
                  <c:v>119.7</c:v>
                </c:pt>
                <c:pt idx="1198">
                  <c:v>119.8</c:v>
                </c:pt>
                <c:pt idx="1199">
                  <c:v>119.9</c:v>
                </c:pt>
                <c:pt idx="1200">
                  <c:v>120</c:v>
                </c:pt>
              </c:numCache>
            </c:numRef>
          </c:xVal>
          <c:yVal>
            <c:numRef>
              <c:f>afkoeling!$K$5:$K$1205</c:f>
              <c:numCache>
                <c:formatCode>0.00</c:formatCode>
                <c:ptCount val="1201"/>
                <c:pt idx="0">
                  <c:v>72.753178126750399</c:v>
                </c:pt>
                <c:pt idx="1">
                  <c:v>72.643285175791348</c:v>
                </c:pt>
                <c:pt idx="2">
                  <c:v>72.533621148682926</c:v>
                </c:pt>
                <c:pt idx="3">
                  <c:v>72.424185568541716</c:v>
                </c:pt>
                <c:pt idx="4">
                  <c:v>72.314977959477687</c:v>
                </c:pt>
                <c:pt idx="5">
                  <c:v>72.205997846592126</c:v>
                </c:pt>
                <c:pt idx="6">
                  <c:v>72.09724475597568</c:v>
                </c:pt>
                <c:pt idx="7">
                  <c:v>71.988718214706182</c:v>
                </c:pt>
                <c:pt idx="8">
                  <c:v>71.880417750846618</c:v>
                </c:pt>
                <c:pt idx="9">
                  <c:v>71.772342893443138</c:v>
                </c:pt>
                <c:pt idx="10">
                  <c:v>71.664493172522924</c:v>
                </c:pt>
                <c:pt idx="11">
                  <c:v>71.556868119092186</c:v>
                </c:pt>
                <c:pt idx="12">
                  <c:v>71.449467265134146</c:v>
                </c:pt>
                <c:pt idx="13">
                  <c:v>71.342290143606945</c:v>
                </c:pt>
                <c:pt idx="14">
                  <c:v>71.235336288441658</c:v>
                </c:pt>
                <c:pt idx="15">
                  <c:v>71.12860523454026</c:v>
                </c:pt>
                <c:pt idx="16">
                  <c:v>71.022096517773576</c:v>
                </c:pt>
                <c:pt idx="17">
                  <c:v>70.915809674979315</c:v>
                </c:pt>
                <c:pt idx="18">
                  <c:v>70.809744243959983</c:v>
                </c:pt>
                <c:pt idx="19">
                  <c:v>70.703899763480962</c:v>
                </c:pt>
                <c:pt idx="20">
                  <c:v>70.598275773268398</c:v>
                </c:pt>
                <c:pt idx="21">
                  <c:v>70.49287181400733</c:v>
                </c:pt>
                <c:pt idx="22">
                  <c:v>70.387687427339543</c:v>
                </c:pt>
                <c:pt idx="23">
                  <c:v>70.282722155861705</c:v>
                </c:pt>
                <c:pt idx="24">
                  <c:v>70.177975543123324</c:v>
                </c:pt>
                <c:pt idx="25">
                  <c:v>70.07344713362474</c:v>
                </c:pt>
                <c:pt idx="26">
                  <c:v>69.969136472815165</c:v>
                </c:pt>
                <c:pt idx="27">
                  <c:v>69.865043107090742</c:v>
                </c:pt>
                <c:pt idx="28">
                  <c:v>69.761166583792516</c:v>
                </c:pt>
                <c:pt idx="29">
                  <c:v>69.657506451204512</c:v>
                </c:pt>
                <c:pt idx="30">
                  <c:v>69.55406225855171</c:v>
                </c:pt>
                <c:pt idx="31">
                  <c:v>69.450833555998159</c:v>
                </c:pt>
                <c:pt idx="32">
                  <c:v>69.347819894644971</c:v>
                </c:pt>
                <c:pt idx="33">
                  <c:v>69.245020826528375</c:v>
                </c:pt>
                <c:pt idx="34">
                  <c:v>69.142435904617798</c:v>
                </c:pt>
                <c:pt idx="35">
                  <c:v>69.040064682813892</c:v>
                </c:pt>
                <c:pt idx="36">
                  <c:v>68.937906715946596</c:v>
                </c:pt>
                <c:pt idx="37">
                  <c:v>68.83596155977321</c:v>
                </c:pt>
                <c:pt idx="38">
                  <c:v>68.734228770976443</c:v>
                </c:pt>
                <c:pt idx="39">
                  <c:v>68.632707907162541</c:v>
                </c:pt>
                <c:pt idx="40">
                  <c:v>68.531398526859306</c:v>
                </c:pt>
                <c:pt idx="41">
                  <c:v>68.430300189514156</c:v>
                </c:pt>
                <c:pt idx="42">
                  <c:v>68.329412455492331</c:v>
                </c:pt>
                <c:pt idx="43">
                  <c:v>68.22873488607479</c:v>
                </c:pt>
                <c:pt idx="44">
                  <c:v>68.128267043456503</c:v>
                </c:pt>
                <c:pt idx="45">
                  <c:v>68.028008490744412</c:v>
                </c:pt>
                <c:pt idx="46">
                  <c:v>67.927958791955604</c:v>
                </c:pt>
                <c:pt idx="47">
                  <c:v>67.828117512015325</c:v>
                </c:pt>
                <c:pt idx="48">
                  <c:v>67.72848421675522</c:v>
                </c:pt>
                <c:pt idx="49">
                  <c:v>67.629058472911311</c:v>
                </c:pt>
                <c:pt idx="50">
                  <c:v>67.529839848122236</c:v>
                </c:pt>
                <c:pt idx="51">
                  <c:v>67.430827910927263</c:v>
                </c:pt>
                <c:pt idx="52">
                  <c:v>67.332022230764466</c:v>
                </c:pt>
                <c:pt idx="53">
                  <c:v>67.23342237796885</c:v>
                </c:pt>
                <c:pt idx="54">
                  <c:v>67.13502792377048</c:v>
                </c:pt>
                <c:pt idx="55">
                  <c:v>67.036838440292641</c:v>
                </c:pt>
                <c:pt idx="56">
                  <c:v>66.938853500549897</c:v>
                </c:pt>
                <c:pt idx="57">
                  <c:v>66.841072678446324</c:v>
                </c:pt>
                <c:pt idx="58">
                  <c:v>66.743495548773595</c:v>
                </c:pt>
                <c:pt idx="59">
                  <c:v>66.646121687209202</c:v>
                </c:pt>
                <c:pt idx="60">
                  <c:v>66.548950670314525</c:v>
                </c:pt>
                <c:pt idx="61">
                  <c:v>66.451982075533039</c:v>
                </c:pt>
                <c:pt idx="62">
                  <c:v>66.35521548118848</c:v>
                </c:pt>
                <c:pt idx="63">
                  <c:v>66.258650466483004</c:v>
                </c:pt>
                <c:pt idx="64">
                  <c:v>66.162286611495318</c:v>
                </c:pt>
                <c:pt idx="65">
                  <c:v>66.06612349717895</c:v>
                </c:pt>
                <c:pt idx="66">
                  <c:v>65.9701607053603</c:v>
                </c:pt>
                <c:pt idx="67">
                  <c:v>65.874397818736938</c:v>
                </c:pt>
                <c:pt idx="68">
                  <c:v>65.778834420875711</c:v>
                </c:pt>
                <c:pt idx="69">
                  <c:v>65.683470096210982</c:v>
                </c:pt>
                <c:pt idx="70">
                  <c:v>65.588304430042768</c:v>
                </c:pt>
                <c:pt idx="71">
                  <c:v>65.493337008535008</c:v>
                </c:pt>
                <c:pt idx="72">
                  <c:v>65.398567418713696</c:v>
                </c:pt>
                <c:pt idx="73">
                  <c:v>65.303995248465128</c:v>
                </c:pt>
                <c:pt idx="74">
                  <c:v>65.209620086534102</c:v>
                </c:pt>
                <c:pt idx="75">
                  <c:v>65.115441522522104</c:v>
                </c:pt>
                <c:pt idx="76">
                  <c:v>65.021459146885533</c:v>
                </c:pt>
                <c:pt idx="77">
                  <c:v>64.927672550933977</c:v>
                </c:pt>
                <c:pt idx="78">
                  <c:v>64.834081326828368</c:v>
                </c:pt>
                <c:pt idx="79">
                  <c:v>64.740685067579193</c:v>
                </c:pt>
                <c:pt idx="80">
                  <c:v>64.647483367044828</c:v>
                </c:pt>
                <c:pt idx="81">
                  <c:v>64.554475819929635</c:v>
                </c:pt>
                <c:pt idx="82">
                  <c:v>64.461662021782317</c:v>
                </c:pt>
                <c:pt idx="83">
                  <c:v>64.369041568994078</c:v>
                </c:pt>
                <c:pt idx="84">
                  <c:v>64.276614058796952</c:v>
                </c:pt>
                <c:pt idx="85">
                  <c:v>64.184379089261924</c:v>
                </c:pt>
                <c:pt idx="86">
                  <c:v>64.092336259297326</c:v>
                </c:pt>
                <c:pt idx="87">
                  <c:v>64.000485168647003</c:v>
                </c:pt>
                <c:pt idx="88">
                  <c:v>63.908825417888579</c:v>
                </c:pt>
                <c:pt idx="89">
                  <c:v>63.817356608431751</c:v>
                </c:pt>
                <c:pt idx="90">
                  <c:v>63.726078342516544</c:v>
                </c:pt>
                <c:pt idx="91">
                  <c:v>63.634990223211574</c:v>
                </c:pt>
                <c:pt idx="92">
                  <c:v>63.544091854412315</c:v>
                </c:pt>
                <c:pt idx="93">
                  <c:v>63.45338284083941</c:v>
                </c:pt>
                <c:pt idx="94">
                  <c:v>63.362862788036907</c:v>
                </c:pt>
                <c:pt idx="95">
                  <c:v>63.272531302370574</c:v>
                </c:pt>
                <c:pt idx="96">
                  <c:v>63.182387991026189</c:v>
                </c:pt>
                <c:pt idx="97">
                  <c:v>63.092432462007807</c:v>
                </c:pt>
                <c:pt idx="98">
                  <c:v>63.002664324136084</c:v>
                </c:pt>
                <c:pt idx="99">
                  <c:v>62.913083187046546</c:v>
                </c:pt>
                <c:pt idx="100">
                  <c:v>62.823688661187937</c:v>
                </c:pt>
                <c:pt idx="101">
                  <c:v>62.734480357820459</c:v>
                </c:pt>
                <c:pt idx="102">
                  <c:v>62.645457889014146</c:v>
                </c:pt>
                <c:pt idx="103">
                  <c:v>62.556620867647133</c:v>
                </c:pt>
                <c:pt idx="104">
                  <c:v>62.467968907404</c:v>
                </c:pt>
                <c:pt idx="105">
                  <c:v>62.379501622774086</c:v>
                </c:pt>
                <c:pt idx="106">
                  <c:v>62.291218629049787</c:v>
                </c:pt>
                <c:pt idx="107">
                  <c:v>62.20311954232492</c:v>
                </c:pt>
                <c:pt idx="108">
                  <c:v>62.115203979493039</c:v>
                </c:pt>
                <c:pt idx="109">
                  <c:v>62.027471558245757</c:v>
                </c:pt>
                <c:pt idx="110">
                  <c:v>61.939921897071102</c:v>
                </c:pt>
                <c:pt idx="111">
                  <c:v>61.85255461525184</c:v>
                </c:pt>
                <c:pt idx="112">
                  <c:v>61.765369332863841</c:v>
                </c:pt>
                <c:pt idx="113">
                  <c:v>61.678365670774419</c:v>
                </c:pt>
                <c:pt idx="114">
                  <c:v>61.591543250640655</c:v>
                </c:pt>
                <c:pt idx="115">
                  <c:v>61.504901694907801</c:v>
                </c:pt>
                <c:pt idx="116">
                  <c:v>61.418440626807602</c:v>
                </c:pt>
                <c:pt idx="117">
                  <c:v>61.332159670356674</c:v>
                </c:pt>
                <c:pt idx="118">
                  <c:v>61.246058450354859</c:v>
                </c:pt>
                <c:pt idx="119">
                  <c:v>61.160136592383601</c:v>
                </c:pt>
                <c:pt idx="120">
                  <c:v>61.074393722804317</c:v>
                </c:pt>
                <c:pt idx="121">
                  <c:v>60.988829468756769</c:v>
                </c:pt>
                <c:pt idx="122">
                  <c:v>60.903443458157433</c:v>
                </c:pt>
                <c:pt idx="123">
                  <c:v>60.818235319697919</c:v>
                </c:pt>
                <c:pt idx="124">
                  <c:v>60.733204682843301</c:v>
                </c:pt>
                <c:pt idx="125">
                  <c:v>60.648351177830548</c:v>
                </c:pt>
                <c:pt idx="126">
                  <c:v>60.563674435666897</c:v>
                </c:pt>
                <c:pt idx="127">
                  <c:v>60.479174088128268</c:v>
                </c:pt>
                <c:pt idx="128">
                  <c:v>60.39484976775762</c:v>
                </c:pt>
                <c:pt idx="129">
                  <c:v>60.310701107863416</c:v>
                </c:pt>
                <c:pt idx="130">
                  <c:v>60.226727742517959</c:v>
                </c:pt>
                <c:pt idx="131">
                  <c:v>60.142929306555864</c:v>
                </c:pt>
                <c:pt idx="132">
                  <c:v>60.059305435572419</c:v>
                </c:pt>
                <c:pt idx="133">
                  <c:v>59.975855765922034</c:v>
                </c:pt>
                <c:pt idx="134">
                  <c:v>59.89257993471665</c:v>
                </c:pt>
                <c:pt idx="135">
                  <c:v>59.809477579824161</c:v>
                </c:pt>
                <c:pt idx="136">
                  <c:v>59.726548339866824</c:v>
                </c:pt>
                <c:pt idx="137">
                  <c:v>59.643791854219728</c:v>
                </c:pt>
                <c:pt idx="138">
                  <c:v>59.561207763009165</c:v>
                </c:pt>
                <c:pt idx="139">
                  <c:v>59.478795707111118</c:v>
                </c:pt>
                <c:pt idx="140">
                  <c:v>59.396555328149681</c:v>
                </c:pt>
                <c:pt idx="141">
                  <c:v>59.314486268495493</c:v>
                </c:pt>
                <c:pt idx="142">
                  <c:v>59.232588171264211</c:v>
                </c:pt>
                <c:pt idx="143">
                  <c:v>59.150860680314892</c:v>
                </c:pt>
                <c:pt idx="144">
                  <c:v>59.06930344024854</c:v>
                </c:pt>
                <c:pt idx="145">
                  <c:v>58.987916096406472</c:v>
                </c:pt>
                <c:pt idx="146">
                  <c:v>58.906698294868832</c:v>
                </c:pt>
                <c:pt idx="147">
                  <c:v>58.825649682453033</c:v>
                </c:pt>
                <c:pt idx="148">
                  <c:v>58.744769906712207</c:v>
                </c:pt>
                <c:pt idx="149">
                  <c:v>58.664058615933712</c:v>
                </c:pt>
                <c:pt idx="150">
                  <c:v>58.583515459137551</c:v>
                </c:pt>
                <c:pt idx="151">
                  <c:v>58.503140086074879</c:v>
                </c:pt>
                <c:pt idx="152">
                  <c:v>58.42293214722649</c:v>
                </c:pt>
                <c:pt idx="153">
                  <c:v>58.342891293801259</c:v>
                </c:pt>
                <c:pt idx="154">
                  <c:v>58.26301717773466</c:v>
                </c:pt>
                <c:pt idx="155">
                  <c:v>58.183309451687229</c:v>
                </c:pt>
                <c:pt idx="156">
                  <c:v>58.103767769043074</c:v>
                </c:pt>
                <c:pt idx="157">
                  <c:v>58.024391783908349</c:v>
                </c:pt>
                <c:pt idx="158">
                  <c:v>57.94518115110975</c:v>
                </c:pt>
                <c:pt idx="159">
                  <c:v>57.866135526193041</c:v>
                </c:pt>
                <c:pt idx="160">
                  <c:v>57.787254565421534</c:v>
                </c:pt>
                <c:pt idx="161">
                  <c:v>57.708537925774571</c:v>
                </c:pt>
                <c:pt idx="162">
                  <c:v>57.6299852649461</c:v>
                </c:pt>
                <c:pt idx="163">
                  <c:v>57.551596241343113</c:v>
                </c:pt>
                <c:pt idx="164">
                  <c:v>57.473370514084195</c:v>
                </c:pt>
                <c:pt idx="165">
                  <c:v>57.395307742998057</c:v>
                </c:pt>
                <c:pt idx="166">
                  <c:v>57.317407588622025</c:v>
                </c:pt>
                <c:pt idx="167">
                  <c:v>57.239669712200588</c:v>
                </c:pt>
                <c:pt idx="168">
                  <c:v>57.162093775683907</c:v>
                </c:pt>
                <c:pt idx="169">
                  <c:v>57.084679441726344</c:v>
                </c:pt>
                <c:pt idx="170">
                  <c:v>57.007426373685021</c:v>
                </c:pt>
                <c:pt idx="171">
                  <c:v>56.930334235618332</c:v>
                </c:pt>
                <c:pt idx="172">
                  <c:v>56.853402692284483</c:v>
                </c:pt>
                <c:pt idx="173">
                  <c:v>56.776631409140052</c:v>
                </c:pt>
                <c:pt idx="174">
                  <c:v>56.700020052338509</c:v>
                </c:pt>
                <c:pt idx="175">
                  <c:v>56.623568288728784</c:v>
                </c:pt>
                <c:pt idx="176">
                  <c:v>56.547275785853813</c:v>
                </c:pt>
                <c:pt idx="177">
                  <c:v>56.471142211949093</c:v>
                </c:pt>
                <c:pt idx="178">
                  <c:v>56.39516723594123</c:v>
                </c:pt>
                <c:pt idx="179">
                  <c:v>56.31935052744651</c:v>
                </c:pt>
                <c:pt idx="180">
                  <c:v>56.243691756769458</c:v>
                </c:pt>
                <c:pt idx="181">
                  <c:v>56.168190594901411</c:v>
                </c:pt>
                <c:pt idx="182">
                  <c:v>56.092846713519073</c:v>
                </c:pt>
                <c:pt idx="183">
                  <c:v>56.017659784983103</c:v>
                </c:pt>
                <c:pt idx="184">
                  <c:v>55.942629482336677</c:v>
                </c:pt>
                <c:pt idx="185">
                  <c:v>55.867755479304066</c:v>
                </c:pt>
                <c:pt idx="186">
                  <c:v>55.793037450289248</c:v>
                </c:pt>
                <c:pt idx="187">
                  <c:v>55.718475070374446</c:v>
                </c:pt>
                <c:pt idx="188">
                  <c:v>55.64406801531873</c:v>
                </c:pt>
                <c:pt idx="189">
                  <c:v>55.569815961556642</c:v>
                </c:pt>
                <c:pt idx="190">
                  <c:v>55.49571858619673</c:v>
                </c:pt>
                <c:pt idx="191">
                  <c:v>55.421775567020198</c:v>
                </c:pt>
                <c:pt idx="192">
                  <c:v>55.347986582479471</c:v>
                </c:pt>
                <c:pt idx="193">
                  <c:v>55.274351311696797</c:v>
                </c:pt>
                <c:pt idx="194">
                  <c:v>55.200869434462888</c:v>
                </c:pt>
                <c:pt idx="195">
                  <c:v>55.127540631235462</c:v>
                </c:pt>
                <c:pt idx="196">
                  <c:v>55.054364583137939</c:v>
                </c:pt>
                <c:pt idx="197">
                  <c:v>54.98134097195797</c:v>
                </c:pt>
                <c:pt idx="198">
                  <c:v>54.908469480146103</c:v>
                </c:pt>
                <c:pt idx="199">
                  <c:v>54.835749790814397</c:v>
                </c:pt>
                <c:pt idx="200">
                  <c:v>54.763181587735041</c:v>
                </c:pt>
                <c:pt idx="201">
                  <c:v>54.690764555338944</c:v>
                </c:pt>
                <c:pt idx="202">
                  <c:v>54.618498378714435</c:v>
                </c:pt>
                <c:pt idx="203">
                  <c:v>54.546382743605825</c:v>
                </c:pt>
                <c:pt idx="204">
                  <c:v>54.474417336412081</c:v>
                </c:pt>
                <c:pt idx="205">
                  <c:v>54.40260184418544</c:v>
                </c:pt>
                <c:pt idx="206">
                  <c:v>54.330935954630057</c:v>
                </c:pt>
                <c:pt idx="207">
                  <c:v>54.259419356100665</c:v>
                </c:pt>
                <c:pt idx="208">
                  <c:v>54.188051737601171</c:v>
                </c:pt>
                <c:pt idx="209">
                  <c:v>54.116832788783363</c:v>
                </c:pt>
                <c:pt idx="210">
                  <c:v>54.045762199945514</c:v>
                </c:pt>
                <c:pt idx="211">
                  <c:v>53.974839662031066</c:v>
                </c:pt>
                <c:pt idx="212">
                  <c:v>53.904064866627259</c:v>
                </c:pt>
                <c:pt idx="213">
                  <c:v>53.833437505963815</c:v>
                </c:pt>
                <c:pt idx="214">
                  <c:v>53.762957272911585</c:v>
                </c:pt>
                <c:pt idx="215">
                  <c:v>53.692623860981222</c:v>
                </c:pt>
                <c:pt idx="216">
                  <c:v>53.622436964321835</c:v>
                </c:pt>
                <c:pt idx="217">
                  <c:v>53.552396277719659</c:v>
                </c:pt>
                <c:pt idx="218">
                  <c:v>53.482501496596768</c:v>
                </c:pt>
                <c:pt idx="219">
                  <c:v>53.412752317009684</c:v>
                </c:pt>
                <c:pt idx="220">
                  <c:v>53.343148435648118</c:v>
                </c:pt>
                <c:pt idx="221">
                  <c:v>53.273689549833598</c:v>
                </c:pt>
                <c:pt idx="222">
                  <c:v>53.204375357518181</c:v>
                </c:pt>
                <c:pt idx="223">
                  <c:v>53.135205557283165</c:v>
                </c:pt>
                <c:pt idx="224">
                  <c:v>53.066179848337711</c:v>
                </c:pt>
                <c:pt idx="225">
                  <c:v>52.997297930517604</c:v>
                </c:pt>
                <c:pt idx="226">
                  <c:v>52.928559504283882</c:v>
                </c:pt>
                <c:pt idx="227">
                  <c:v>52.859964270721612</c:v>
                </c:pt>
                <c:pt idx="228">
                  <c:v>52.791511931538516</c:v>
                </c:pt>
                <c:pt idx="229">
                  <c:v>52.723202189063706</c:v>
                </c:pt>
                <c:pt idx="230">
                  <c:v>52.655034746246407</c:v>
                </c:pt>
                <c:pt idx="231">
                  <c:v>52.587009306654636</c:v>
                </c:pt>
                <c:pt idx="232">
                  <c:v>52.519125574473911</c:v>
                </c:pt>
                <c:pt idx="233">
                  <c:v>52.451383254505991</c:v>
                </c:pt>
                <c:pt idx="234">
                  <c:v>52.383782052167575</c:v>
                </c:pt>
                <c:pt idx="235">
                  <c:v>52.316321673489028</c:v>
                </c:pt>
                <c:pt idx="236">
                  <c:v>52.249001825113083</c:v>
                </c:pt>
                <c:pt idx="237">
                  <c:v>52.181822214293611</c:v>
                </c:pt>
                <c:pt idx="238">
                  <c:v>52.11478254889429</c:v>
                </c:pt>
                <c:pt idx="239">
                  <c:v>52.047882537387359</c:v>
                </c:pt>
                <c:pt idx="240">
                  <c:v>51.9811218888524</c:v>
                </c:pt>
                <c:pt idx="241">
                  <c:v>51.914500312974965</c:v>
                </c:pt>
                <c:pt idx="242">
                  <c:v>51.84801752004541</c:v>
                </c:pt>
                <c:pt idx="243">
                  <c:v>51.7816732209576</c:v>
                </c:pt>
                <c:pt idx="244">
                  <c:v>51.715467127207653</c:v>
                </c:pt>
                <c:pt idx="245">
                  <c:v>51.649398950892675</c:v>
                </c:pt>
                <c:pt idx="246">
                  <c:v>51.583468404709521</c:v>
                </c:pt>
                <c:pt idx="247">
                  <c:v>51.517675201953537</c:v>
                </c:pt>
                <c:pt idx="248">
                  <c:v>51.452019056517344</c:v>
                </c:pt>
                <c:pt idx="249">
                  <c:v>51.386499682889522</c:v>
                </c:pt>
                <c:pt idx="250">
                  <c:v>51.321116796153476</c:v>
                </c:pt>
                <c:pt idx="251">
                  <c:v>51.25587011198607</c:v>
                </c:pt>
                <c:pt idx="252">
                  <c:v>51.19075934665652</c:v>
                </c:pt>
                <c:pt idx="253">
                  <c:v>51.125784217025043</c:v>
                </c:pt>
                <c:pt idx="254">
                  <c:v>51.060944440541718</c:v>
                </c:pt>
                <c:pt idx="255">
                  <c:v>50.996239735245197</c:v>
                </c:pt>
                <c:pt idx="256">
                  <c:v>50.93166981976151</c:v>
                </c:pt>
                <c:pt idx="257">
                  <c:v>50.867234413302825</c:v>
                </c:pt>
                <c:pt idx="258">
                  <c:v>50.802933235666231</c:v>
                </c:pt>
                <c:pt idx="259">
                  <c:v>50.738766007232549</c:v>
                </c:pt>
                <c:pt idx="260">
                  <c:v>50.674732448965052</c:v>
                </c:pt>
                <c:pt idx="261">
                  <c:v>50.610832282408325</c:v>
                </c:pt>
                <c:pt idx="262">
                  <c:v>50.547065229686993</c:v>
                </c:pt>
                <c:pt idx="263">
                  <c:v>50.483431013504543</c:v>
                </c:pt>
                <c:pt idx="264">
                  <c:v>50.419929357142117</c:v>
                </c:pt>
                <c:pt idx="265">
                  <c:v>50.356559984457299</c:v>
                </c:pt>
                <c:pt idx="266">
                  <c:v>50.293322619882936</c:v>
                </c:pt>
                <c:pt idx="267">
                  <c:v>50.230216988425909</c:v>
                </c:pt>
                <c:pt idx="268">
                  <c:v>50.167242815665958</c:v>
                </c:pt>
                <c:pt idx="269">
                  <c:v>50.104399827754477</c:v>
                </c:pt>
                <c:pt idx="270">
                  <c:v>50.04168775141332</c:v>
                </c:pt>
                <c:pt idx="271">
                  <c:v>49.979106313933642</c:v>
                </c:pt>
                <c:pt idx="272">
                  <c:v>49.916655243174695</c:v>
                </c:pt>
                <c:pt idx="273">
                  <c:v>49.854334267562606</c:v>
                </c:pt>
                <c:pt idx="274">
                  <c:v>49.792143116089278</c:v>
                </c:pt>
                <c:pt idx="275">
                  <c:v>49.730081518311124</c:v>
                </c:pt>
                <c:pt idx="276">
                  <c:v>49.668149204347962</c:v>
                </c:pt>
                <c:pt idx="277">
                  <c:v>49.606345904881806</c:v>
                </c:pt>
                <c:pt idx="278">
                  <c:v>49.544671351155685</c:v>
                </c:pt>
                <c:pt idx="279">
                  <c:v>49.483125274972501</c:v>
                </c:pt>
                <c:pt idx="280">
                  <c:v>49.421707408693855</c:v>
                </c:pt>
                <c:pt idx="281">
                  <c:v>49.360417485238884</c:v>
                </c:pt>
                <c:pt idx="282">
                  <c:v>49.29925523808307</c:v>
                </c:pt>
                <c:pt idx="283">
                  <c:v>49.238220401257145</c:v>
                </c:pt>
                <c:pt idx="284">
                  <c:v>49.177312709345856</c:v>
                </c:pt>
                <c:pt idx="285">
                  <c:v>49.11653189748688</c:v>
                </c:pt>
                <c:pt idx="286">
                  <c:v>49.055877701369624</c:v>
                </c:pt>
                <c:pt idx="287">
                  <c:v>48.99534985723411</c:v>
                </c:pt>
                <c:pt idx="288">
                  <c:v>48.934948101869807</c:v>
                </c:pt>
                <c:pt idx="289">
                  <c:v>48.874672172614481</c:v>
                </c:pt>
                <c:pt idx="290">
                  <c:v>48.814521807353074</c:v>
                </c:pt>
                <c:pt idx="291">
                  <c:v>48.754496744516558</c:v>
                </c:pt>
                <c:pt idx="292">
                  <c:v>48.694596723080792</c:v>
                </c:pt>
                <c:pt idx="293">
                  <c:v>48.634821482565371</c:v>
                </c:pt>
                <c:pt idx="294">
                  <c:v>48.575170763032531</c:v>
                </c:pt>
                <c:pt idx="295">
                  <c:v>48.515644305085985</c:v>
                </c:pt>
                <c:pt idx="296">
                  <c:v>48.456241849869826</c:v>
                </c:pt>
                <c:pt idx="297">
                  <c:v>48.396963139067353</c:v>
                </c:pt>
                <c:pt idx="298">
                  <c:v>48.337807914900011</c:v>
                </c:pt>
                <c:pt idx="299">
                  <c:v>48.278775920126222</c:v>
                </c:pt>
                <c:pt idx="300">
                  <c:v>48.21986689804028</c:v>
                </c:pt>
                <c:pt idx="301">
                  <c:v>48.161080592471237</c:v>
                </c:pt>
                <c:pt idx="302">
                  <c:v>48.102416747781788</c:v>
                </c:pt>
                <c:pt idx="303">
                  <c:v>48.043875108867169</c:v>
                </c:pt>
                <c:pt idx="304">
                  <c:v>47.985455421154029</c:v>
                </c:pt>
                <c:pt idx="305">
                  <c:v>47.927157430599323</c:v>
                </c:pt>
                <c:pt idx="306">
                  <c:v>47.868980883689247</c:v>
                </c:pt>
                <c:pt idx="307">
                  <c:v>47.810925527438073</c:v>
                </c:pt>
                <c:pt idx="308">
                  <c:v>47.752991109387096</c:v>
                </c:pt>
                <c:pt idx="309">
                  <c:v>47.695177377603528</c:v>
                </c:pt>
                <c:pt idx="310">
                  <c:v>47.637484080679378</c:v>
                </c:pt>
                <c:pt idx="311">
                  <c:v>47.579910967730385</c:v>
                </c:pt>
                <c:pt idx="312">
                  <c:v>47.522457788394917</c:v>
                </c:pt>
                <c:pt idx="313">
                  <c:v>47.465124292832897</c:v>
                </c:pt>
                <c:pt idx="314">
                  <c:v>47.407910231724671</c:v>
                </c:pt>
                <c:pt idx="315">
                  <c:v>47.350815356269997</c:v>
                </c:pt>
                <c:pt idx="316">
                  <c:v>47.293839418186892</c:v>
                </c:pt>
                <c:pt idx="317">
                  <c:v>47.2369821697106</c:v>
                </c:pt>
                <c:pt idx="318">
                  <c:v>47.180243363592467</c:v>
                </c:pt>
                <c:pt idx="319">
                  <c:v>47.123622753098942</c:v>
                </c:pt>
                <c:pt idx="320">
                  <c:v>47.067120092010427</c:v>
                </c:pt>
                <c:pt idx="321">
                  <c:v>47.010735134620234</c:v>
                </c:pt>
                <c:pt idx="322">
                  <c:v>46.954467635733522</c:v>
                </c:pt>
                <c:pt idx="323">
                  <c:v>46.898317350666268</c:v>
                </c:pt>
                <c:pt idx="324">
                  <c:v>46.842284035244106</c:v>
                </c:pt>
                <c:pt idx="325">
                  <c:v>46.786367445801346</c:v>
                </c:pt>
                <c:pt idx="326">
                  <c:v>46.730567339179899</c:v>
                </c:pt>
                <c:pt idx="327">
                  <c:v>46.674883472728212</c:v>
                </c:pt>
                <c:pt idx="328">
                  <c:v>46.619315604300198</c:v>
                </c:pt>
                <c:pt idx="329">
                  <c:v>46.5638634922542</c:v>
                </c:pt>
                <c:pt idx="330">
                  <c:v>46.508526895451951</c:v>
                </c:pt>
                <c:pt idx="331">
                  <c:v>46.453305573257495</c:v>
                </c:pt>
                <c:pt idx="332">
                  <c:v>46.39819928553618</c:v>
                </c:pt>
                <c:pt idx="333">
                  <c:v>46.343207792653558</c:v>
                </c:pt>
                <c:pt idx="334">
                  <c:v>46.288330855474406</c:v>
                </c:pt>
                <c:pt idx="335">
                  <c:v>46.233568235361645</c:v>
                </c:pt>
                <c:pt idx="336">
                  <c:v>46.178919694175313</c:v>
                </c:pt>
                <c:pt idx="337">
                  <c:v>46.12438499427153</c:v>
                </c:pt>
                <c:pt idx="338">
                  <c:v>46.06996389850147</c:v>
                </c:pt>
                <c:pt idx="339">
                  <c:v>46.01565617021032</c:v>
                </c:pt>
                <c:pt idx="340">
                  <c:v>45.961461573236249</c:v>
                </c:pt>
                <c:pt idx="341">
                  <c:v>45.907379871909399</c:v>
                </c:pt>
                <c:pt idx="342">
                  <c:v>45.853410831050837</c:v>
                </c:pt>
                <c:pt idx="343">
                  <c:v>45.799554215971568</c:v>
                </c:pt>
                <c:pt idx="344">
                  <c:v>45.745809792471448</c:v>
                </c:pt>
                <c:pt idx="345">
                  <c:v>45.692177326838248</c:v>
                </c:pt>
                <c:pt idx="346">
                  <c:v>45.638656585846569</c:v>
                </c:pt>
                <c:pt idx="347">
                  <c:v>45.585247336756879</c:v>
                </c:pt>
                <c:pt idx="348">
                  <c:v>45.531949347314466</c:v>
                </c:pt>
                <c:pt idx="349">
                  <c:v>45.478762385748425</c:v>
                </c:pt>
                <c:pt idx="350">
                  <c:v>45.425686220770714</c:v>
                </c:pt>
                <c:pt idx="351">
                  <c:v>45.372720621575041</c:v>
                </c:pt>
                <c:pt idx="352">
                  <c:v>45.319865357835951</c:v>
                </c:pt>
                <c:pt idx="353">
                  <c:v>45.26712019970779</c:v>
                </c:pt>
                <c:pt idx="354">
                  <c:v>45.214484917823697</c:v>
                </c:pt>
                <c:pt idx="355">
                  <c:v>45.161959283294635</c:v>
                </c:pt>
                <c:pt idx="356">
                  <c:v>45.109543067708358</c:v>
                </c:pt>
                <c:pt idx="357">
                  <c:v>45.057236043128455</c:v>
                </c:pt>
                <c:pt idx="358">
                  <c:v>45.005037982093334</c:v>
                </c:pt>
                <c:pt idx="359">
                  <c:v>44.952948657615238</c:v>
                </c:pt>
                <c:pt idx="360">
                  <c:v>44.900967843179245</c:v>
                </c:pt>
                <c:pt idx="361">
                  <c:v>44.849095312742335</c:v>
                </c:pt>
                <c:pt idx="362">
                  <c:v>44.79733084073235</c:v>
                </c:pt>
                <c:pt idx="363">
                  <c:v>44.745674202047027</c:v>
                </c:pt>
                <c:pt idx="364">
                  <c:v>44.694125172053035</c:v>
                </c:pt>
                <c:pt idx="365">
                  <c:v>44.642683526584989</c:v>
                </c:pt>
                <c:pt idx="366">
                  <c:v>44.591349041944468</c:v>
                </c:pt>
                <c:pt idx="367">
                  <c:v>44.54012149489904</c:v>
                </c:pt>
                <c:pt idx="368">
                  <c:v>44.489000662681349</c:v>
                </c:pt>
                <c:pt idx="369">
                  <c:v>44.437986322988024</c:v>
                </c:pt>
                <c:pt idx="370">
                  <c:v>44.387078253978842</c:v>
                </c:pt>
                <c:pt idx="371">
                  <c:v>44.336276234275694</c:v>
                </c:pt>
                <c:pt idx="372">
                  <c:v>44.285580042961612</c:v>
                </c:pt>
                <c:pt idx="373">
                  <c:v>44.234989459579872</c:v>
                </c:pt>
                <c:pt idx="374">
                  <c:v>44.184504264132954</c:v>
                </c:pt>
                <c:pt idx="375">
                  <c:v>44.134124237081664</c:v>
                </c:pt>
                <c:pt idx="376">
                  <c:v>44.083849159344112</c:v>
                </c:pt>
                <c:pt idx="377">
                  <c:v>44.033678812294809</c:v>
                </c:pt>
                <c:pt idx="378">
                  <c:v>43.98361297776367</c:v>
                </c:pt>
                <c:pt idx="379">
                  <c:v>43.933651438035135</c:v>
                </c:pt>
                <c:pt idx="380">
                  <c:v>43.883793975847141</c:v>
                </c:pt>
                <c:pt idx="381">
                  <c:v>43.834040374390227</c:v>
                </c:pt>
                <c:pt idx="382">
                  <c:v>43.784390417306582</c:v>
                </c:pt>
                <c:pt idx="383">
                  <c:v>43.734843888689099</c:v>
                </c:pt>
                <c:pt idx="384">
                  <c:v>43.685400573080443</c:v>
                </c:pt>
                <c:pt idx="385">
                  <c:v>43.636060255472103</c:v>
                </c:pt>
                <c:pt idx="386">
                  <c:v>43.586822721303477</c:v>
                </c:pt>
                <c:pt idx="387">
                  <c:v>43.537687756460898</c:v>
                </c:pt>
                <c:pt idx="388">
                  <c:v>43.488655147276759</c:v>
                </c:pt>
                <c:pt idx="389">
                  <c:v>43.439724680528535</c:v>
                </c:pt>
                <c:pt idx="390">
                  <c:v>43.390896143437899</c:v>
                </c:pt>
                <c:pt idx="391">
                  <c:v>43.342169323669751</c:v>
                </c:pt>
                <c:pt idx="392">
                  <c:v>43.293544009331328</c:v>
                </c:pt>
                <c:pt idx="393">
                  <c:v>43.245019988971279</c:v>
                </c:pt>
                <c:pt idx="394">
                  <c:v>43.196597051578713</c:v>
                </c:pt>
                <c:pt idx="395">
                  <c:v>43.148274986582344</c:v>
                </c:pt>
                <c:pt idx="396">
                  <c:v>43.100053583849501</c:v>
                </c:pt>
                <c:pt idx="397">
                  <c:v>43.051932633685283</c:v>
                </c:pt>
                <c:pt idx="398">
                  <c:v>43.003911926831599</c:v>
                </c:pt>
                <c:pt idx="399">
                  <c:v>42.955991254466269</c:v>
                </c:pt>
                <c:pt idx="400">
                  <c:v>42.908170408202146</c:v>
                </c:pt>
                <c:pt idx="401">
                  <c:v>42.86044918008615</c:v>
                </c:pt>
                <c:pt idx="402">
                  <c:v>42.812827362598433</c:v>
                </c:pt>
                <c:pt idx="403">
                  <c:v>42.765304748651431</c:v>
                </c:pt>
                <c:pt idx="404">
                  <c:v>42.717881131588953</c:v>
                </c:pt>
                <c:pt idx="405">
                  <c:v>42.670556305185343</c:v>
                </c:pt>
                <c:pt idx="406">
                  <c:v>42.623330063644516</c:v>
                </c:pt>
                <c:pt idx="407">
                  <c:v>42.576202201599102</c:v>
                </c:pt>
                <c:pt idx="408">
                  <c:v>42.529172514109547</c:v>
                </c:pt>
                <c:pt idx="409">
                  <c:v>42.482240796663206</c:v>
                </c:pt>
                <c:pt idx="410">
                  <c:v>42.435406845173475</c:v>
                </c:pt>
                <c:pt idx="411">
                  <c:v>42.388670455978883</c:v>
                </c:pt>
                <c:pt idx="412">
                  <c:v>42.342031425842244</c:v>
                </c:pt>
                <c:pt idx="413">
                  <c:v>42.295489551949707</c:v>
                </c:pt>
                <c:pt idx="414">
                  <c:v>42.249044631909939</c:v>
                </c:pt>
                <c:pt idx="415">
                  <c:v>42.202696463753213</c:v>
                </c:pt>
                <c:pt idx="416">
                  <c:v>42.156444845930537</c:v>
                </c:pt>
                <c:pt idx="417">
                  <c:v>42.110289577312777</c:v>
                </c:pt>
                <c:pt idx="418">
                  <c:v>42.06423045718978</c:v>
                </c:pt>
                <c:pt idx="419">
                  <c:v>42.018267285269488</c:v>
                </c:pt>
                <c:pt idx="420">
                  <c:v>41.972399861677118</c:v>
                </c:pt>
                <c:pt idx="421">
                  <c:v>41.92662798695423</c:v>
                </c:pt>
                <c:pt idx="422">
                  <c:v>41.88095146205788</c:v>
                </c:pt>
                <c:pt idx="423">
                  <c:v>41.835370088359795</c:v>
                </c:pt>
                <c:pt idx="424">
                  <c:v>41.789883667645434</c:v>
                </c:pt>
                <c:pt idx="425">
                  <c:v>41.744492002113191</c:v>
                </c:pt>
                <c:pt idx="426">
                  <c:v>41.69919489437352</c:v>
                </c:pt>
                <c:pt idx="427">
                  <c:v>41.653992147448037</c:v>
                </c:pt>
                <c:pt idx="428">
                  <c:v>41.608883564768718</c:v>
                </c:pt>
                <c:pt idx="429">
                  <c:v>41.563868950177017</c:v>
                </c:pt>
                <c:pt idx="430">
                  <c:v>41.518948107923009</c:v>
                </c:pt>
                <c:pt idx="431">
                  <c:v>41.474120842664554</c:v>
                </c:pt>
                <c:pt idx="432">
                  <c:v>41.429386959466434</c:v>
                </c:pt>
                <c:pt idx="433">
                  <c:v>41.384746263799514</c:v>
                </c:pt>
                <c:pt idx="434">
                  <c:v>41.340198561539886</c:v>
                </c:pt>
                <c:pt idx="435">
                  <c:v>41.295743658968043</c:v>
                </c:pt>
                <c:pt idx="436">
                  <c:v>41.251381362768015</c:v>
                </c:pt>
                <c:pt idx="437">
                  <c:v>41.207111480026555</c:v>
                </c:pt>
                <c:pt idx="438">
                  <c:v>41.162933818232261</c:v>
                </c:pt>
                <c:pt idx="439">
                  <c:v>41.118848185274771</c:v>
                </c:pt>
                <c:pt idx="440">
                  <c:v>41.074854389443935</c:v>
                </c:pt>
                <c:pt idx="441">
                  <c:v>41.030952239428942</c:v>
                </c:pt>
                <c:pt idx="442">
                  <c:v>40.987141544317517</c:v>
                </c:pt>
                <c:pt idx="443">
                  <c:v>40.943422113595091</c:v>
                </c:pt>
                <c:pt idx="444">
                  <c:v>40.899793757143954</c:v>
                </c:pt>
                <c:pt idx="445">
                  <c:v>40.856256285242452</c:v>
                </c:pt>
                <c:pt idx="446">
                  <c:v>40.81280950856415</c:v>
                </c:pt>
                <c:pt idx="447">
                  <c:v>40.769453238177007</c:v>
                </c:pt>
                <c:pt idx="448">
                  <c:v>40.726187285542544</c:v>
                </c:pt>
                <c:pt idx="449">
                  <c:v>40.683011462515054</c:v>
                </c:pt>
                <c:pt idx="450">
                  <c:v>40.639925581340748</c:v>
                </c:pt>
                <c:pt idx="451">
                  <c:v>40.596929454656987</c:v>
                </c:pt>
                <c:pt idx="452">
                  <c:v>40.554022895491414</c:v>
                </c:pt>
                <c:pt idx="453">
                  <c:v>40.511205717261156</c:v>
                </c:pt>
                <c:pt idx="454">
                  <c:v>40.46847773377204</c:v>
                </c:pt>
                <c:pt idx="455">
                  <c:v>40.425838759217768</c:v>
                </c:pt>
                <c:pt idx="456">
                  <c:v>40.383288608179072</c:v>
                </c:pt>
                <c:pt idx="457">
                  <c:v>40.340827095622977</c:v>
                </c:pt>
                <c:pt idx="458">
                  <c:v>40.298454036901944</c:v>
                </c:pt>
                <c:pt idx="459">
                  <c:v>40.256169247753085</c:v>
                </c:pt>
                <c:pt idx="460">
                  <c:v>40.213972544297356</c:v>
                </c:pt>
                <c:pt idx="461">
                  <c:v>40.17186374303877</c:v>
                </c:pt>
                <c:pt idx="462">
                  <c:v>40.129842660863588</c:v>
                </c:pt>
                <c:pt idx="463">
                  <c:v>40.087909115039508</c:v>
                </c:pt>
                <c:pt idx="464">
                  <c:v>40.046062923214912</c:v>
                </c:pt>
                <c:pt idx="465">
                  <c:v>40.004303903418041</c:v>
                </c:pt>
                <c:pt idx="466">
                  <c:v>39.9626318740562</c:v>
                </c:pt>
                <c:pt idx="467">
                  <c:v>39.921046653914992</c:v>
                </c:pt>
                <c:pt idx="468">
                  <c:v>39.879548062157511</c:v>
                </c:pt>
                <c:pt idx="469">
                  <c:v>39.838135918323559</c:v>
                </c:pt>
                <c:pt idx="470">
                  <c:v>39.796810042328886</c:v>
                </c:pt>
                <c:pt idx="471">
                  <c:v>39.755570254464345</c:v>
                </c:pt>
                <c:pt idx="472">
                  <c:v>39.714416375395189</c:v>
                </c:pt>
                <c:pt idx="473">
                  <c:v>39.673348226160229</c:v>
                </c:pt>
                <c:pt idx="474">
                  <c:v>39.632365628171094</c:v>
                </c:pt>
                <c:pt idx="475">
                  <c:v>39.591468403211437</c:v>
                </c:pt>
                <c:pt idx="476">
                  <c:v>39.550656373436148</c:v>
                </c:pt>
                <c:pt idx="477">
                  <c:v>39.50992936137061</c:v>
                </c:pt>
                <c:pt idx="478">
                  <c:v>39.46928718990992</c:v>
                </c:pt>
                <c:pt idx="479">
                  <c:v>39.428729682318099</c:v>
                </c:pt>
                <c:pt idx="480">
                  <c:v>39.388256662227334</c:v>
                </c:pt>
                <c:pt idx="481">
                  <c:v>39.34786795363722</c:v>
                </c:pt>
                <c:pt idx="482">
                  <c:v>39.307563380913983</c:v>
                </c:pt>
                <c:pt idx="483">
                  <c:v>39.267342768789732</c:v>
                </c:pt>
                <c:pt idx="484">
                  <c:v>39.227205942361678</c:v>
                </c:pt>
                <c:pt idx="485">
                  <c:v>39.187152727091366</c:v>
                </c:pt>
                <c:pt idx="486">
                  <c:v>39.147182948803966</c:v>
                </c:pt>
                <c:pt idx="487">
                  <c:v>39.107296433687452</c:v>
                </c:pt>
                <c:pt idx="488">
                  <c:v>39.067493008291876</c:v>
                </c:pt>
                <c:pt idx="489">
                  <c:v>39.027772499528638</c:v>
                </c:pt>
                <c:pt idx="490">
                  <c:v>38.988134734669686</c:v>
                </c:pt>
                <c:pt idx="491">
                  <c:v>38.948579541346788</c:v>
                </c:pt>
                <c:pt idx="492">
                  <c:v>38.90910674755078</c:v>
                </c:pt>
                <c:pt idx="493">
                  <c:v>38.869716181630842</c:v>
                </c:pt>
                <c:pt idx="494">
                  <c:v>38.830407672293703</c:v>
                </c:pt>
                <c:pt idx="495">
                  <c:v>38.79118104860293</c:v>
                </c:pt>
                <c:pt idx="496">
                  <c:v>38.752036139978181</c:v>
                </c:pt>
                <c:pt idx="497">
                  <c:v>38.712972776194448</c:v>
                </c:pt>
                <c:pt idx="498">
                  <c:v>38.673990787381349</c:v>
                </c:pt>
                <c:pt idx="499">
                  <c:v>38.635090004022345</c:v>
                </c:pt>
                <c:pt idx="500">
                  <c:v>38.596270256954043</c:v>
                </c:pt>
                <c:pt idx="501">
                  <c:v>38.557531377365436</c:v>
                </c:pt>
                <c:pt idx="502">
                  <c:v>38.518873196797166</c:v>
                </c:pt>
                <c:pt idx="503">
                  <c:v>38.480295547140827</c:v>
                </c:pt>
                <c:pt idx="504">
                  <c:v>38.441798260638173</c:v>
                </c:pt>
                <c:pt idx="505">
                  <c:v>38.403381169880461</c:v>
                </c:pt>
                <c:pt idx="506">
                  <c:v>38.365044107807662</c:v>
                </c:pt>
                <c:pt idx="507">
                  <c:v>38.326786907707778</c:v>
                </c:pt>
                <c:pt idx="508">
                  <c:v>38.288609403216071</c:v>
                </c:pt>
                <c:pt idx="509">
                  <c:v>38.25051142831439</c:v>
                </c:pt>
                <c:pt idx="510">
                  <c:v>38.212492817330414</c:v>
                </c:pt>
                <c:pt idx="511">
                  <c:v>38.174553404936944</c:v>
                </c:pt>
                <c:pt idx="512">
                  <c:v>38.136693026151178</c:v>
                </c:pt>
                <c:pt idx="513">
                  <c:v>38.098911516334013</c:v>
                </c:pt>
                <c:pt idx="514">
                  <c:v>38.061208711189316</c:v>
                </c:pt>
                <c:pt idx="515">
                  <c:v>38.023584446763174</c:v>
                </c:pt>
                <c:pt idx="516">
                  <c:v>37.986038559443259</c:v>
                </c:pt>
                <c:pt idx="517">
                  <c:v>37.948570885958048</c:v>
                </c:pt>
                <c:pt idx="518">
                  <c:v>37.911181263376129</c:v>
                </c:pt>
                <c:pt idx="519">
                  <c:v>37.873869529105534</c:v>
                </c:pt>
                <c:pt idx="520">
                  <c:v>37.836635520892962</c:v>
                </c:pt>
                <c:pt idx="521">
                  <c:v>37.799479076823133</c:v>
                </c:pt>
                <c:pt idx="522">
                  <c:v>37.762400035318073</c:v>
                </c:pt>
                <c:pt idx="523">
                  <c:v>37.725398235136353</c:v>
                </c:pt>
                <c:pt idx="524">
                  <c:v>37.688473515372493</c:v>
                </c:pt>
                <c:pt idx="525">
                  <c:v>37.651625715456156</c:v>
                </c:pt>
                <c:pt idx="526">
                  <c:v>37.61485467515152</c:v>
                </c:pt>
                <c:pt idx="527">
                  <c:v>37.578160234556563</c:v>
                </c:pt>
                <c:pt idx="528">
                  <c:v>37.541542234102351</c:v>
                </c:pt>
                <c:pt idx="529">
                  <c:v>37.505000514552364</c:v>
                </c:pt>
                <c:pt idx="530">
                  <c:v>37.46853491700179</c:v>
                </c:pt>
                <c:pt idx="531">
                  <c:v>37.432145282876839</c:v>
                </c:pt>
                <c:pt idx="532">
                  <c:v>37.395831453934065</c:v>
                </c:pt>
                <c:pt idx="533">
                  <c:v>37.359593272259673</c:v>
                </c:pt>
                <c:pt idx="534">
                  <c:v>37.323430580268791</c:v>
                </c:pt>
                <c:pt idx="535">
                  <c:v>37.287343220704862</c:v>
                </c:pt>
                <c:pt idx="536">
                  <c:v>37.251331036638902</c:v>
                </c:pt>
                <c:pt idx="537">
                  <c:v>37.215393871468812</c:v>
                </c:pt>
                <c:pt idx="538">
                  <c:v>37.179531568918769</c:v>
                </c:pt>
                <c:pt idx="539">
                  <c:v>37.143743973038447</c:v>
                </c:pt>
                <c:pt idx="540">
                  <c:v>37.108030928202417</c:v>
                </c:pt>
                <c:pt idx="541">
                  <c:v>37.072392279109437</c:v>
                </c:pt>
                <c:pt idx="542">
                  <c:v>37.036827870781764</c:v>
                </c:pt>
                <c:pt idx="543">
                  <c:v>37.001337548564535</c:v>
                </c:pt>
                <c:pt idx="544">
                  <c:v>36.965921158124999</c:v>
                </c:pt>
                <c:pt idx="545">
                  <c:v>36.930578545451979</c:v>
                </c:pt>
                <c:pt idx="546">
                  <c:v>36.895309556855054</c:v>
                </c:pt>
                <c:pt idx="547">
                  <c:v>36.860114038964014</c:v>
                </c:pt>
                <c:pt idx="548">
                  <c:v>36.82499183872811</c:v>
                </c:pt>
                <c:pt idx="549">
                  <c:v>36.789942803415443</c:v>
                </c:pt>
                <c:pt idx="550">
                  <c:v>36.754966780612271</c:v>
                </c:pt>
                <c:pt idx="551">
                  <c:v>36.720063618222348</c:v>
                </c:pt>
                <c:pt idx="552">
                  <c:v>36.685233164466283</c:v>
                </c:pt>
                <c:pt idx="553">
                  <c:v>36.650475267880836</c:v>
                </c:pt>
                <c:pt idx="554">
                  <c:v>36.615789777318312</c:v>
                </c:pt>
                <c:pt idx="555">
                  <c:v>36.581176541945894</c:v>
                </c:pt>
                <c:pt idx="556">
                  <c:v>36.546635411244921</c:v>
                </c:pt>
                <c:pt idx="557">
                  <c:v>36.512166235010341</c:v>
                </c:pt>
                <c:pt idx="558">
                  <c:v>36.477768863349965</c:v>
                </c:pt>
                <c:pt idx="559">
                  <c:v>36.443443146683876</c:v>
                </c:pt>
                <c:pt idx="560">
                  <c:v>36.409188935743728</c:v>
                </c:pt>
                <c:pt idx="561">
                  <c:v>36.375006081572167</c:v>
                </c:pt>
                <c:pt idx="562">
                  <c:v>36.340894435522088</c:v>
                </c:pt>
                <c:pt idx="563">
                  <c:v>36.306853849256072</c:v>
                </c:pt>
                <c:pt idx="564">
                  <c:v>36.272884174745712</c:v>
                </c:pt>
                <c:pt idx="565">
                  <c:v>36.238985264270951</c:v>
                </c:pt>
                <c:pt idx="566">
                  <c:v>36.205156970419473</c:v>
                </c:pt>
                <c:pt idx="567">
                  <c:v>36.171399146086024</c:v>
                </c:pt>
                <c:pt idx="568">
                  <c:v>36.137711644471807</c:v>
                </c:pt>
                <c:pt idx="569">
                  <c:v>36.104094319083821</c:v>
                </c:pt>
                <c:pt idx="570">
                  <c:v>36.070547023734235</c:v>
                </c:pt>
                <c:pt idx="571">
                  <c:v>36.037069612539767</c:v>
                </c:pt>
                <c:pt idx="572">
                  <c:v>36.003661939921002</c:v>
                </c:pt>
                <c:pt idx="573">
                  <c:v>35.970323860601816</c:v>
                </c:pt>
                <c:pt idx="574">
                  <c:v>35.937055229608688</c:v>
                </c:pt>
                <c:pt idx="575">
                  <c:v>35.903855902270138</c:v>
                </c:pt>
                <c:pt idx="576">
                  <c:v>35.870725734216023</c:v>
                </c:pt>
                <c:pt idx="577">
                  <c:v>35.837664581376956</c:v>
                </c:pt>
                <c:pt idx="578">
                  <c:v>35.804672299983679</c:v>
                </c:pt>
                <c:pt idx="579">
                  <c:v>35.771748746566423</c:v>
                </c:pt>
                <c:pt idx="580">
                  <c:v>35.738893777954289</c:v>
                </c:pt>
                <c:pt idx="581">
                  <c:v>35.706107251274609</c:v>
                </c:pt>
                <c:pt idx="582">
                  <c:v>35.673389023952367</c:v>
                </c:pt>
                <c:pt idx="583">
                  <c:v>35.64073895370953</c:v>
                </c:pt>
                <c:pt idx="584">
                  <c:v>35.608156898564459</c:v>
                </c:pt>
                <c:pt idx="585">
                  <c:v>35.575642716831297</c:v>
                </c:pt>
                <c:pt idx="586">
                  <c:v>35.54319626711932</c:v>
                </c:pt>
                <c:pt idx="587">
                  <c:v>35.510817408332358</c:v>
                </c:pt>
                <c:pt idx="588">
                  <c:v>35.478505999668158</c:v>
                </c:pt>
                <c:pt idx="589">
                  <c:v>35.446261900617785</c:v>
                </c:pt>
                <c:pt idx="590">
                  <c:v>35.414084970965</c:v>
                </c:pt>
                <c:pt idx="591">
                  <c:v>35.381975070785657</c:v>
                </c:pt>
                <c:pt idx="592">
                  <c:v>35.349932060447102</c:v>
                </c:pt>
                <c:pt idx="593">
                  <c:v>35.317955800607542</c:v>
                </c:pt>
                <c:pt idx="594">
                  <c:v>35.286046152215462</c:v>
                </c:pt>
                <c:pt idx="595">
                  <c:v>35.254202976509028</c:v>
                </c:pt>
                <c:pt idx="596">
                  <c:v>35.222426135015439</c:v>
                </c:pt>
                <c:pt idx="597">
                  <c:v>35.190715489550364</c:v>
                </c:pt>
                <c:pt idx="598">
                  <c:v>35.159070902217351</c:v>
                </c:pt>
                <c:pt idx="599">
                  <c:v>35.127492235407182</c:v>
                </c:pt>
                <c:pt idx="600">
                  <c:v>35.095979351797311</c:v>
                </c:pt>
                <c:pt idx="601">
                  <c:v>35.064532114351252</c:v>
                </c:pt>
                <c:pt idx="602">
                  <c:v>35.033150386317999</c:v>
                </c:pt>
                <c:pt idx="603">
                  <c:v>35.001834031231404</c:v>
                </c:pt>
                <c:pt idx="604">
                  <c:v>34.970582912909606</c:v>
                </c:pt>
                <c:pt idx="605">
                  <c:v>34.939396895454429</c:v>
                </c:pt>
                <c:pt idx="606">
                  <c:v>34.908275843250799</c:v>
                </c:pt>
                <c:pt idx="607">
                  <c:v>34.877219620966144</c:v>
                </c:pt>
                <c:pt idx="608">
                  <c:v>34.846228093549811</c:v>
                </c:pt>
                <c:pt idx="609">
                  <c:v>34.815301126232477</c:v>
                </c:pt>
                <c:pt idx="610">
                  <c:v>34.784438584525567</c:v>
                </c:pt>
                <c:pt idx="611">
                  <c:v>34.753640334220677</c:v>
                </c:pt>
                <c:pt idx="612">
                  <c:v>34.722906241388955</c:v>
                </c:pt>
                <c:pt idx="613">
                  <c:v>34.692236172380554</c:v>
                </c:pt>
                <c:pt idx="614">
                  <c:v>34.661629993824057</c:v>
                </c:pt>
                <c:pt idx="615">
                  <c:v>34.631087572625844</c:v>
                </c:pt>
                <c:pt idx="616">
                  <c:v>34.600608775969597</c:v>
                </c:pt>
                <c:pt idx="617">
                  <c:v>34.570193471315633</c:v>
                </c:pt>
                <c:pt idx="618">
                  <c:v>34.539841526400394</c:v>
                </c:pt>
                <c:pt idx="619">
                  <c:v>34.509552809235828</c:v>
                </c:pt>
                <c:pt idx="620">
                  <c:v>34.47932718810884</c:v>
                </c:pt>
                <c:pt idx="621">
                  <c:v>34.449164531580742</c:v>
                </c:pt>
                <c:pt idx="622">
                  <c:v>34.419064708486616</c:v>
                </c:pt>
                <c:pt idx="623">
                  <c:v>34.389027587934791</c:v>
                </c:pt>
                <c:pt idx="624">
                  <c:v>34.359053039306261</c:v>
                </c:pt>
                <c:pt idx="625">
                  <c:v>34.329140932254148</c:v>
                </c:pt>
                <c:pt idx="626">
                  <c:v>34.299291136703054</c:v>
                </c:pt>
                <c:pt idx="627">
                  <c:v>34.269503522848602</c:v>
                </c:pt>
                <c:pt idx="628">
                  <c:v>34.239777961156783</c:v>
                </c:pt>
                <c:pt idx="629">
                  <c:v>34.210114322363424</c:v>
                </c:pt>
                <c:pt idx="630">
                  <c:v>34.18051247747367</c:v>
                </c:pt>
                <c:pt idx="631">
                  <c:v>34.150972297761328</c:v>
                </c:pt>
                <c:pt idx="632">
                  <c:v>34.1214936547684</c:v>
                </c:pt>
                <c:pt idx="633">
                  <c:v>34.092076420304466</c:v>
                </c:pt>
                <c:pt idx="634">
                  <c:v>34.062720466446166</c:v>
                </c:pt>
                <c:pt idx="635">
                  <c:v>34.033425665536598</c:v>
                </c:pt>
                <c:pt idx="636">
                  <c:v>34.004191890184806</c:v>
                </c:pt>
                <c:pt idx="637">
                  <c:v>33.975019013265211</c:v>
                </c:pt>
                <c:pt idx="638">
                  <c:v>33.945906907917049</c:v>
                </c:pt>
                <c:pt idx="639">
                  <c:v>33.916855447543817</c:v>
                </c:pt>
                <c:pt idx="640">
                  <c:v>33.88786450581275</c:v>
                </c:pt>
                <c:pt idx="641">
                  <c:v>33.858933956654248</c:v>
                </c:pt>
                <c:pt idx="642">
                  <c:v>33.830063674261325</c:v>
                </c:pt>
                <c:pt idx="643">
                  <c:v>33.801253533089081</c:v>
                </c:pt>
                <c:pt idx="644">
                  <c:v>33.772503407854131</c:v>
                </c:pt>
                <c:pt idx="645">
                  <c:v>33.743813173534107</c:v>
                </c:pt>
                <c:pt idx="646">
                  <c:v>33.715182705367042</c:v>
                </c:pt>
                <c:pt idx="647">
                  <c:v>33.686611878850883</c:v>
                </c:pt>
                <c:pt idx="648">
                  <c:v>33.658100569742942</c:v>
                </c:pt>
                <c:pt idx="649">
                  <c:v>33.629648654059331</c:v>
                </c:pt>
                <c:pt idx="650">
                  <c:v>33.601256008074458</c:v>
                </c:pt>
                <c:pt idx="651">
                  <c:v>33.572922508320467</c:v>
                </c:pt>
                <c:pt idx="652">
                  <c:v>33.544648031586682</c:v>
                </c:pt>
                <c:pt idx="653">
                  <c:v>33.516432454919119</c:v>
                </c:pt>
                <c:pt idx="654">
                  <c:v>33.488275655619915</c:v>
                </c:pt>
                <c:pt idx="655">
                  <c:v>33.460177511246826</c:v>
                </c:pt>
                <c:pt idx="656">
                  <c:v>33.432137899612627</c:v>
                </c:pt>
                <c:pt idx="657">
                  <c:v>33.404156698784675</c:v>
                </c:pt>
                <c:pt idx="658">
                  <c:v>33.376233787084303</c:v>
                </c:pt>
                <c:pt idx="659">
                  <c:v>33.348369043086343</c:v>
                </c:pt>
                <c:pt idx="660">
                  <c:v>33.320562345618548</c:v>
                </c:pt>
                <c:pt idx="661">
                  <c:v>33.292813573761109</c:v>
                </c:pt>
                <c:pt idx="662">
                  <c:v>33.265122606846106</c:v>
                </c:pt>
                <c:pt idx="663">
                  <c:v>33.237489324456988</c:v>
                </c:pt>
                <c:pt idx="664">
                  <c:v>33.209913606428046</c:v>
                </c:pt>
                <c:pt idx="665">
                  <c:v>33.18239533284391</c:v>
                </c:pt>
                <c:pt idx="666">
                  <c:v>33.154934384039002</c:v>
                </c:pt>
                <c:pt idx="667">
                  <c:v>33.127530640597016</c:v>
                </c:pt>
                <c:pt idx="668">
                  <c:v>33.100183983350426</c:v>
                </c:pt>
                <c:pt idx="669">
                  <c:v>33.072894293379939</c:v>
                </c:pt>
                <c:pt idx="670">
                  <c:v>33.045661452013995</c:v>
                </c:pt>
                <c:pt idx="671">
                  <c:v>33.018485340828235</c:v>
                </c:pt>
                <c:pt idx="672">
                  <c:v>32.991365841645013</c:v>
                </c:pt>
                <c:pt idx="673">
                  <c:v>32.964302836532852</c:v>
                </c:pt>
                <c:pt idx="674">
                  <c:v>32.937296207805943</c:v>
                </c:pt>
                <c:pt idx="675">
                  <c:v>32.910345838023652</c:v>
                </c:pt>
                <c:pt idx="676">
                  <c:v>32.883451609989969</c:v>
                </c:pt>
                <c:pt idx="677">
                  <c:v>32.856613406753034</c:v>
                </c:pt>
                <c:pt idx="678">
                  <c:v>32.829831111604619</c:v>
                </c:pt>
                <c:pt idx="679">
                  <c:v>32.803104608079593</c:v>
                </c:pt>
                <c:pt idx="680">
                  <c:v>32.776433779955482</c:v>
                </c:pt>
                <c:pt idx="681">
                  <c:v>32.749818511251888</c:v>
                </c:pt>
                <c:pt idx="682">
                  <c:v>32.723258686230018</c:v>
                </c:pt>
                <c:pt idx="683">
                  <c:v>32.696754189392202</c:v>
                </c:pt>
                <c:pt idx="684">
                  <c:v>32.670304905481352</c:v>
                </c:pt>
                <c:pt idx="685">
                  <c:v>32.643910719480488</c:v>
                </c:pt>
                <c:pt idx="686">
                  <c:v>32.617571516612209</c:v>
                </c:pt>
                <c:pt idx="687">
                  <c:v>32.591287182338249</c:v>
                </c:pt>
                <c:pt idx="688">
                  <c:v>32.565057602358905</c:v>
                </c:pt>
                <c:pt idx="689">
                  <c:v>32.538882662612608</c:v>
                </c:pt>
                <c:pt idx="690">
                  <c:v>32.512762249275362</c:v>
                </c:pt>
                <c:pt idx="691">
                  <c:v>32.486696248760325</c:v>
                </c:pt>
                <c:pt idx="692">
                  <c:v>32.460684547717236</c:v>
                </c:pt>
                <c:pt idx="693">
                  <c:v>32.43472703303199</c:v>
                </c:pt>
                <c:pt idx="694">
                  <c:v>32.408823591826099</c:v>
                </c:pt>
                <c:pt idx="695">
                  <c:v>32.382974111456221</c:v>
                </c:pt>
                <c:pt idx="696">
                  <c:v>32.357178479513671</c:v>
                </c:pt>
                <c:pt idx="697">
                  <c:v>32.33143658382393</c:v>
                </c:pt>
                <c:pt idx="698">
                  <c:v>32.305748312446134</c:v>
                </c:pt>
                <c:pt idx="699">
                  <c:v>32.280113553672649</c:v>
                </c:pt>
                <c:pt idx="700">
                  <c:v>32.254532196028507</c:v>
                </c:pt>
                <c:pt idx="701">
                  <c:v>32.229004128270986</c:v>
                </c:pt>
                <c:pt idx="702">
                  <c:v>32.203529239389084</c:v>
                </c:pt>
                <c:pt idx="703">
                  <c:v>32.178107418603055</c:v>
                </c:pt>
                <c:pt idx="704">
                  <c:v>32.152738555363939</c:v>
                </c:pt>
                <c:pt idx="705">
                  <c:v>32.127422539353034</c:v>
                </c:pt>
                <c:pt idx="706">
                  <c:v>32.102159260481478</c:v>
                </c:pt>
                <c:pt idx="707">
                  <c:v>32.07694860888973</c:v>
                </c:pt>
                <c:pt idx="708">
                  <c:v>32.051790474947111</c:v>
                </c:pt>
                <c:pt idx="709">
                  <c:v>32.026684749251302</c:v>
                </c:pt>
                <c:pt idx="710">
                  <c:v>32.001631322627908</c:v>
                </c:pt>
                <c:pt idx="711">
                  <c:v>31.976630086129944</c:v>
                </c:pt>
                <c:pt idx="712">
                  <c:v>31.95168093103738</c:v>
                </c:pt>
                <c:pt idx="713">
                  <c:v>31.926783748856678</c:v>
                </c:pt>
                <c:pt idx="714">
                  <c:v>31.901938431320296</c:v>
                </c:pt>
                <c:pt idx="715">
                  <c:v>31.877144870386246</c:v>
                </c:pt>
                <c:pt idx="716">
                  <c:v>31.852402958237576</c:v>
                </c:pt>
                <c:pt idx="717">
                  <c:v>31.827712587281972</c:v>
                </c:pt>
                <c:pt idx="718">
                  <c:v>31.80307365015123</c:v>
                </c:pt>
                <c:pt idx="719">
                  <c:v>31.778486039700809</c:v>
                </c:pt>
                <c:pt idx="720">
                  <c:v>31.753949649009378</c:v>
                </c:pt>
                <c:pt idx="721">
                  <c:v>31.729464371378324</c:v>
                </c:pt>
                <c:pt idx="722">
                  <c:v>31.705030100331321</c:v>
                </c:pt>
                <c:pt idx="723">
                  <c:v>31.680646729613841</c:v>
                </c:pt>
                <c:pt idx="724">
                  <c:v>31.656314153192692</c:v>
                </c:pt>
                <c:pt idx="725">
                  <c:v>31.632032265255582</c:v>
                </c:pt>
                <c:pt idx="726">
                  <c:v>31.607800960210632</c:v>
                </c:pt>
                <c:pt idx="727">
                  <c:v>31.58362013268593</c:v>
                </c:pt>
                <c:pt idx="728">
                  <c:v>31.559489677529069</c:v>
                </c:pt>
                <c:pt idx="729">
                  <c:v>31.535409489806685</c:v>
                </c:pt>
                <c:pt idx="730">
                  <c:v>31.511379464804019</c:v>
                </c:pt>
                <c:pt idx="731">
                  <c:v>31.487399498024438</c:v>
                </c:pt>
                <c:pt idx="732">
                  <c:v>31.463469485188998</c:v>
                </c:pt>
                <c:pt idx="733">
                  <c:v>31.439589322235975</c:v>
                </c:pt>
                <c:pt idx="734">
                  <c:v>31.415758905320438</c:v>
                </c:pt>
                <c:pt idx="735">
                  <c:v>31.391978130813762</c:v>
                </c:pt>
                <c:pt idx="736">
                  <c:v>31.368246895303209</c:v>
                </c:pt>
                <c:pt idx="737">
                  <c:v>31.344565095591456</c:v>
                </c:pt>
                <c:pt idx="738">
                  <c:v>31.32093262869617</c:v>
                </c:pt>
                <c:pt idx="739">
                  <c:v>31.297349391849529</c:v>
                </c:pt>
                <c:pt idx="740">
                  <c:v>31.273815282497807</c:v>
                </c:pt>
                <c:pt idx="741">
                  <c:v>31.250330198300908</c:v>
                </c:pt>
                <c:pt idx="742">
                  <c:v>31.226894037131913</c:v>
                </c:pt>
                <c:pt idx="743">
                  <c:v>31.203506697076673</c:v>
                </c:pt>
                <c:pt idx="744">
                  <c:v>31.180168076433326</c:v>
                </c:pt>
                <c:pt idx="745">
                  <c:v>31.156878073711866</c:v>
                </c:pt>
                <c:pt idx="746">
                  <c:v>31.133636587633724</c:v>
                </c:pt>
                <c:pt idx="747">
                  <c:v>31.110443517131298</c:v>
                </c:pt>
                <c:pt idx="748">
                  <c:v>31.087298761347526</c:v>
                </c:pt>
                <c:pt idx="749">
                  <c:v>31.064202219635455</c:v>
                </c:pt>
                <c:pt idx="750">
                  <c:v>31.041153791557768</c:v>
                </c:pt>
                <c:pt idx="751">
                  <c:v>31.018153376886417</c:v>
                </c:pt>
                <c:pt idx="752">
                  <c:v>30.995200875602109</c:v>
                </c:pt>
                <c:pt idx="753">
                  <c:v>30.972296187893924</c:v>
                </c:pt>
                <c:pt idx="754">
                  <c:v>30.949439214158858</c:v>
                </c:pt>
                <c:pt idx="755">
                  <c:v>30.926629855001394</c:v>
                </c:pt>
                <c:pt idx="756">
                  <c:v>30.903868011233076</c:v>
                </c:pt>
                <c:pt idx="757">
                  <c:v>30.881153583872063</c:v>
                </c:pt>
                <c:pt idx="758">
                  <c:v>30.85848647414273</c:v>
                </c:pt>
                <c:pt idx="759">
                  <c:v>30.835866583475184</c:v>
                </c:pt>
                <c:pt idx="760">
                  <c:v>30.813293813504899</c:v>
                </c:pt>
                <c:pt idx="761">
                  <c:v>30.790768066072239</c:v>
                </c:pt>
                <c:pt idx="762">
                  <c:v>30.768289243222053</c:v>
                </c:pt>
                <c:pt idx="763">
                  <c:v>30.745857247203254</c:v>
                </c:pt>
                <c:pt idx="764">
                  <c:v>30.723471980468375</c:v>
                </c:pt>
                <c:pt idx="765">
                  <c:v>30.70113334567316</c:v>
                </c:pt>
                <c:pt idx="766">
                  <c:v>30.678841245676132</c:v>
                </c:pt>
                <c:pt idx="767">
                  <c:v>30.656595583538191</c:v>
                </c:pt>
                <c:pt idx="768">
                  <c:v>30.634396262522145</c:v>
                </c:pt>
                <c:pt idx="769">
                  <c:v>30.61224318609235</c:v>
                </c:pt>
                <c:pt idx="770">
                  <c:v>30.590136257914246</c:v>
                </c:pt>
                <c:pt idx="771">
                  <c:v>30.568075381853955</c:v>
                </c:pt>
                <c:pt idx="772">
                  <c:v>30.546060461977866</c:v>
                </c:pt>
                <c:pt idx="773">
                  <c:v>30.524091402552198</c:v>
                </c:pt>
                <c:pt idx="774">
                  <c:v>30.502168108042611</c:v>
                </c:pt>
                <c:pt idx="775">
                  <c:v>30.480290483113784</c:v>
                </c:pt>
                <c:pt idx="776">
                  <c:v>30.458458432628973</c:v>
                </c:pt>
                <c:pt idx="777">
                  <c:v>30.436671861649632</c:v>
                </c:pt>
                <c:pt idx="778">
                  <c:v>30.414930675434988</c:v>
                </c:pt>
                <c:pt idx="779">
                  <c:v>30.39323477944162</c:v>
                </c:pt>
                <c:pt idx="780">
                  <c:v>30.371584079323064</c:v>
                </c:pt>
                <c:pt idx="781">
                  <c:v>30.349978480929384</c:v>
                </c:pt>
                <c:pt idx="782">
                  <c:v>30.328417890306781</c:v>
                </c:pt>
                <c:pt idx="783">
                  <c:v>30.306902213697178</c:v>
                </c:pt>
                <c:pt idx="784">
                  <c:v>30.285431357537796</c:v>
                </c:pt>
                <c:pt idx="785">
                  <c:v>30.264005228460778</c:v>
                </c:pt>
                <c:pt idx="786">
                  <c:v>30.242623733292763</c:v>
                </c:pt>
                <c:pt idx="787">
                  <c:v>30.221286779054473</c:v>
                </c:pt>
                <c:pt idx="788">
                  <c:v>30.199994272960332</c:v>
                </c:pt>
                <c:pt idx="789">
                  <c:v>30.178746122418051</c:v>
                </c:pt>
                <c:pt idx="790">
                  <c:v>30.157542235028213</c:v>
                </c:pt>
                <c:pt idx="791">
                  <c:v>30.1363825185839</c:v>
                </c:pt>
                <c:pt idx="792">
                  <c:v>30.115266881070259</c:v>
                </c:pt>
                <c:pt idx="793">
                  <c:v>30.09419523066413</c:v>
                </c:pt>
                <c:pt idx="794">
                  <c:v>30.073167475733626</c:v>
                </c:pt>
                <c:pt idx="795">
                  <c:v>30.052183524837751</c:v>
                </c:pt>
                <c:pt idx="796">
                  <c:v>30.031243286725989</c:v>
                </c:pt>
                <c:pt idx="797">
                  <c:v>30.01034667033791</c:v>
                </c:pt>
                <c:pt idx="798">
                  <c:v>29.989493584802794</c:v>
                </c:pt>
                <c:pt idx="799">
                  <c:v>29.968683939439192</c:v>
                </c:pt>
                <c:pt idx="800">
                  <c:v>29.947917643754579</c:v>
                </c:pt>
                <c:pt idx="801">
                  <c:v>29.927194607444935</c:v>
                </c:pt>
                <c:pt idx="802">
                  <c:v>29.90651474039435</c:v>
                </c:pt>
                <c:pt idx="803">
                  <c:v>29.885877952674651</c:v>
                </c:pt>
                <c:pt idx="804">
                  <c:v>29.865284154544987</c:v>
                </c:pt>
                <c:pt idx="805">
                  <c:v>29.844733256451462</c:v>
                </c:pt>
                <c:pt idx="806">
                  <c:v>29.824225169026725</c:v>
                </c:pt>
                <c:pt idx="807">
                  <c:v>29.803759803089591</c:v>
                </c:pt>
                <c:pt idx="808">
                  <c:v>29.783337069644666</c:v>
                </c:pt>
                <c:pt idx="809">
                  <c:v>29.762956879881934</c:v>
                </c:pt>
                <c:pt idx="810">
                  <c:v>29.742619145176391</c:v>
                </c:pt>
                <c:pt idx="811">
                  <c:v>29.722323777087642</c:v>
                </c:pt>
                <c:pt idx="812">
                  <c:v>29.702070687359544</c:v>
                </c:pt>
                <c:pt idx="813">
                  <c:v>29.681859787919787</c:v>
                </c:pt>
                <c:pt idx="814">
                  <c:v>29.661690990879542</c:v>
                </c:pt>
                <c:pt idx="815">
                  <c:v>29.641564208533062</c:v>
                </c:pt>
                <c:pt idx="816">
                  <c:v>29.621479353357302</c:v>
                </c:pt>
                <c:pt idx="817">
                  <c:v>29.601436338011538</c:v>
                </c:pt>
                <c:pt idx="818">
                  <c:v>29.581435075337009</c:v>
                </c:pt>
                <c:pt idx="819">
                  <c:v>29.561475478356492</c:v>
                </c:pt>
                <c:pt idx="820">
                  <c:v>29.541557460273967</c:v>
                </c:pt>
                <c:pt idx="821">
                  <c:v>29.521680934474219</c:v>
                </c:pt>
                <c:pt idx="822">
                  <c:v>29.501845814522476</c:v>
                </c:pt>
                <c:pt idx="823">
                  <c:v>29.482052014164005</c:v>
                </c:pt>
                <c:pt idx="824">
                  <c:v>29.462299447323765</c:v>
                </c:pt>
                <c:pt idx="825">
                  <c:v>29.442588028106023</c:v>
                </c:pt>
                <c:pt idx="826">
                  <c:v>29.422917670793975</c:v>
                </c:pt>
                <c:pt idx="827">
                  <c:v>29.403288289849385</c:v>
                </c:pt>
                <c:pt idx="828">
                  <c:v>29.3836997999122</c:v>
                </c:pt>
                <c:pt idx="829">
                  <c:v>29.364152115800195</c:v>
                </c:pt>
                <c:pt idx="830">
                  <c:v>29.344645152508576</c:v>
                </c:pt>
                <c:pt idx="831">
                  <c:v>29.32517882520964</c:v>
                </c:pt>
                <c:pt idx="832">
                  <c:v>29.305753049252388</c:v>
                </c:pt>
                <c:pt idx="833">
                  <c:v>29.286367740162166</c:v>
                </c:pt>
                <c:pt idx="834">
                  <c:v>29.267022813640292</c:v>
                </c:pt>
                <c:pt idx="835">
                  <c:v>29.247718185563684</c:v>
                </c:pt>
                <c:pt idx="836">
                  <c:v>29.228453771984519</c:v>
                </c:pt>
                <c:pt idx="837">
                  <c:v>29.209229489129825</c:v>
                </c:pt>
                <c:pt idx="838">
                  <c:v>29.190045253401166</c:v>
                </c:pt>
                <c:pt idx="839">
                  <c:v>29.170900981374238</c:v>
                </c:pt>
                <c:pt idx="840">
                  <c:v>29.151796589798529</c:v>
                </c:pt>
                <c:pt idx="841">
                  <c:v>29.132731995596952</c:v>
                </c:pt>
                <c:pt idx="842">
                  <c:v>29.113707115865481</c:v>
                </c:pt>
                <c:pt idx="843">
                  <c:v>29.094721867872792</c:v>
                </c:pt>
                <c:pt idx="844">
                  <c:v>29.0757761690599</c:v>
                </c:pt>
                <c:pt idx="845">
                  <c:v>29.056869937039799</c:v>
                </c:pt>
                <c:pt idx="846">
                  <c:v>29.038003089597126</c:v>
                </c:pt>
                <c:pt idx="847">
                  <c:v>29.019175544687762</c:v>
                </c:pt>
                <c:pt idx="848">
                  <c:v>29.000387220438519</c:v>
                </c:pt>
                <c:pt idx="849">
                  <c:v>28.981638035146752</c:v>
                </c:pt>
                <c:pt idx="850">
                  <c:v>28.962927907280012</c:v>
                </c:pt>
                <c:pt idx="851">
                  <c:v>28.944256755475706</c:v>
                </c:pt>
                <c:pt idx="852">
                  <c:v>28.925624498540717</c:v>
                </c:pt>
                <c:pt idx="853">
                  <c:v>28.907031055451085</c:v>
                </c:pt>
                <c:pt idx="854">
                  <c:v>28.888476345351616</c:v>
                </c:pt>
                <c:pt idx="855">
                  <c:v>28.869960287555564</c:v>
                </c:pt>
                <c:pt idx="856">
                  <c:v>28.85148280154425</c:v>
                </c:pt>
                <c:pt idx="857">
                  <c:v>28.833043806966757</c:v>
                </c:pt>
                <c:pt idx="858">
                  <c:v>28.814643223639514</c:v>
                </c:pt>
                <c:pt idx="859">
                  <c:v>28.796280971546004</c:v>
                </c:pt>
                <c:pt idx="860">
                  <c:v>28.777956970836406</c:v>
                </c:pt>
                <c:pt idx="861">
                  <c:v>28.759671141827223</c:v>
                </c:pt>
                <c:pt idx="862">
                  <c:v>28.741423405000951</c:v>
                </c:pt>
                <c:pt idx="863">
                  <c:v>28.723213681005749</c:v>
                </c:pt>
                <c:pt idx="864">
                  <c:v>28.705041890655053</c:v>
                </c:pt>
                <c:pt idx="865">
                  <c:v>28.686907954927278</c:v>
                </c:pt>
                <c:pt idx="866">
                  <c:v>28.66881179496545</c:v>
                </c:pt>
                <c:pt idx="867">
                  <c:v>28.650753332076853</c:v>
                </c:pt>
                <c:pt idx="868">
                  <c:v>28.632732487732714</c:v>
                </c:pt>
                <c:pt idx="869">
                  <c:v>28.614749183567842</c:v>
                </c:pt>
                <c:pt idx="870">
                  <c:v>28.596803341380294</c:v>
                </c:pt>
                <c:pt idx="871">
                  <c:v>28.578894883131028</c:v>
                </c:pt>
                <c:pt idx="872">
                  <c:v>28.561023730943578</c:v>
                </c:pt>
                <c:pt idx="873">
                  <c:v>28.543189807103701</c:v>
                </c:pt>
                <c:pt idx="874">
                  <c:v>28.52539303405905</c:v>
                </c:pt>
                <c:pt idx="875">
                  <c:v>28.50763333441882</c:v>
                </c:pt>
                <c:pt idx="876">
                  <c:v>28.489910630953439</c:v>
                </c:pt>
                <c:pt idx="877">
                  <c:v>28.472224846594202</c:v>
                </c:pt>
                <c:pt idx="878">
                  <c:v>28.454575904432957</c:v>
                </c:pt>
                <c:pt idx="879">
                  <c:v>28.436963727721761</c:v>
                </c:pt>
                <c:pt idx="880">
                  <c:v>28.419388239872553</c:v>
                </c:pt>
                <c:pt idx="881">
                  <c:v>28.401849364456812</c:v>
                </c:pt>
                <c:pt idx="882">
                  <c:v>28.384347025205226</c:v>
                </c:pt>
                <c:pt idx="883">
                  <c:v>28.366881146007376</c:v>
                </c:pt>
                <c:pt idx="884">
                  <c:v>28.34945165091138</c:v>
                </c:pt>
                <c:pt idx="885">
                  <c:v>28.33205846412358</c:v>
                </c:pt>
                <c:pt idx="886">
                  <c:v>28.314701510008213</c:v>
                </c:pt>
                <c:pt idx="887">
                  <c:v>28.297380713087065</c:v>
                </c:pt>
                <c:pt idx="888">
                  <c:v>28.280095998039165</c:v>
                </c:pt>
                <c:pt idx="889">
                  <c:v>28.262847289700449</c:v>
                </c:pt>
                <c:pt idx="890">
                  <c:v>28.245634513063418</c:v>
                </c:pt>
                <c:pt idx="891">
                  <c:v>28.22845759327684</c:v>
                </c:pt>
                <c:pt idx="892">
                  <c:v>28.211316455645395</c:v>
                </c:pt>
                <c:pt idx="893">
                  <c:v>28.194211025629382</c:v>
                </c:pt>
                <c:pt idx="894">
                  <c:v>28.177141228844363</c:v>
                </c:pt>
                <c:pt idx="895">
                  <c:v>28.160106991060857</c:v>
                </c:pt>
                <c:pt idx="896">
                  <c:v>28.143108238204022</c:v>
                </c:pt>
                <c:pt idx="897">
                  <c:v>28.126144896353313</c:v>
                </c:pt>
                <c:pt idx="898">
                  <c:v>28.109216891742189</c:v>
                </c:pt>
                <c:pt idx="899">
                  <c:v>28.092324150757761</c:v>
                </c:pt>
                <c:pt idx="900">
                  <c:v>28.075466599940498</c:v>
                </c:pt>
                <c:pt idx="901">
                  <c:v>28.058644165983878</c:v>
                </c:pt>
                <c:pt idx="902">
                  <c:v>28.041856775734118</c:v>
                </c:pt>
                <c:pt idx="903">
                  <c:v>28.0251043561898</c:v>
                </c:pt>
                <c:pt idx="904">
                  <c:v>28.008386834501589</c:v>
                </c:pt>
                <c:pt idx="905">
                  <c:v>27.991704137971904</c:v>
                </c:pt>
                <c:pt idx="906">
                  <c:v>27.975056194054606</c:v>
                </c:pt>
                <c:pt idx="907">
                  <c:v>27.958442930354678</c:v>
                </c:pt>
                <c:pt idx="908">
                  <c:v>27.941864274627918</c:v>
                </c:pt>
                <c:pt idx="909">
                  <c:v>27.925320154780614</c:v>
                </c:pt>
                <c:pt idx="910">
                  <c:v>27.90881049886924</c:v>
                </c:pt>
                <c:pt idx="911">
                  <c:v>27.892335235100134</c:v>
                </c:pt>
                <c:pt idx="912">
                  <c:v>27.875894291829205</c:v>
                </c:pt>
                <c:pt idx="913">
                  <c:v>27.859487597561589</c:v>
                </c:pt>
                <c:pt idx="914">
                  <c:v>27.843115080951367</c:v>
                </c:pt>
                <c:pt idx="915">
                  <c:v>27.826776670801248</c:v>
                </c:pt>
                <c:pt idx="916">
                  <c:v>27.810472296062247</c:v>
                </c:pt>
                <c:pt idx="917">
                  <c:v>27.794201885833388</c:v>
                </c:pt>
                <c:pt idx="918">
                  <c:v>27.777965369361397</c:v>
                </c:pt>
                <c:pt idx="919">
                  <c:v>27.761762676040387</c:v>
                </c:pt>
                <c:pt idx="920">
                  <c:v>27.745593735411546</c:v>
                </c:pt>
                <c:pt idx="921">
                  <c:v>27.729458477162858</c:v>
                </c:pt>
                <c:pt idx="922">
                  <c:v>27.713356831128756</c:v>
                </c:pt>
                <c:pt idx="923">
                  <c:v>27.697288727289848</c:v>
                </c:pt>
                <c:pt idx="924">
                  <c:v>27.681254095772609</c:v>
                </c:pt>
                <c:pt idx="925">
                  <c:v>27.665252866849062</c:v>
                </c:pt>
                <c:pt idx="926">
                  <c:v>27.649284970936488</c:v>
                </c:pt>
                <c:pt idx="927">
                  <c:v>27.633350338597118</c:v>
                </c:pt>
                <c:pt idx="928">
                  <c:v>27.617448900537838</c:v>
                </c:pt>
                <c:pt idx="929">
                  <c:v>27.601580587609877</c:v>
                </c:pt>
                <c:pt idx="930">
                  <c:v>27.585745330808507</c:v>
                </c:pt>
                <c:pt idx="931">
                  <c:v>27.569943061272756</c:v>
                </c:pt>
                <c:pt idx="932">
                  <c:v>27.554173710285092</c:v>
                </c:pt>
                <c:pt idx="933">
                  <c:v>27.538437209271148</c:v>
                </c:pt>
                <c:pt idx="934">
                  <c:v>27.522733489799386</c:v>
                </c:pt>
                <c:pt idx="935">
                  <c:v>27.507062483580835</c:v>
                </c:pt>
                <c:pt idx="936">
                  <c:v>27.491424122468782</c:v>
                </c:pt>
                <c:pt idx="937">
                  <c:v>27.47581833845846</c:v>
                </c:pt>
                <c:pt idx="938">
                  <c:v>27.460245063686788</c:v>
                </c:pt>
                <c:pt idx="939">
                  <c:v>27.444704230432031</c:v>
                </c:pt>
                <c:pt idx="940">
                  <c:v>27.429195771113548</c:v>
                </c:pt>
                <c:pt idx="941">
                  <c:v>27.413719618291463</c:v>
                </c:pt>
                <c:pt idx="942">
                  <c:v>27.3982757046664</c:v>
                </c:pt>
                <c:pt idx="943">
                  <c:v>27.382863963079174</c:v>
                </c:pt>
                <c:pt idx="944">
                  <c:v>27.367484326510496</c:v>
                </c:pt>
                <c:pt idx="945">
                  <c:v>27.352136728080701</c:v>
                </c:pt>
                <c:pt idx="946">
                  <c:v>27.336821101049434</c:v>
                </c:pt>
                <c:pt idx="947">
                  <c:v>27.321537378815378</c:v>
                </c:pt>
                <c:pt idx="948">
                  <c:v>27.306285494915951</c:v>
                </c:pt>
                <c:pt idx="949">
                  <c:v>27.291065383027025</c:v>
                </c:pt>
                <c:pt idx="950">
                  <c:v>27.275876976962632</c:v>
                </c:pt>
                <c:pt idx="951">
                  <c:v>27.260720210674688</c:v>
                </c:pt>
                <c:pt idx="952">
                  <c:v>27.24559501825269</c:v>
                </c:pt>
                <c:pt idx="953">
                  <c:v>27.230501333923435</c:v>
                </c:pt>
                <c:pt idx="954">
                  <c:v>27.215439092050747</c:v>
                </c:pt>
                <c:pt idx="955">
                  <c:v>27.200408227135167</c:v>
                </c:pt>
                <c:pt idx="956">
                  <c:v>27.185408673813683</c:v>
                </c:pt>
                <c:pt idx="957">
                  <c:v>27.170440366859459</c:v>
                </c:pt>
                <c:pt idx="958">
                  <c:v>27.155503241181517</c:v>
                </c:pt>
                <c:pt idx="959">
                  <c:v>27.140597231824486</c:v>
                </c:pt>
                <c:pt idx="960">
                  <c:v>27.1257222739683</c:v>
                </c:pt>
                <c:pt idx="961">
                  <c:v>27.110878302927929</c:v>
                </c:pt>
                <c:pt idx="962">
                  <c:v>27.096065254153089</c:v>
                </c:pt>
                <c:pt idx="963">
                  <c:v>27.081283063227961</c:v>
                </c:pt>
                <c:pt idx="964">
                  <c:v>27.066531665870919</c:v>
                </c:pt>
                <c:pt idx="965">
                  <c:v>27.05181099793424</c:v>
                </c:pt>
                <c:pt idx="966">
                  <c:v>27.037120995403846</c:v>
                </c:pt>
                <c:pt idx="967">
                  <c:v>27.022461594398987</c:v>
                </c:pt>
                <c:pt idx="968">
                  <c:v>27.007832731171998</c:v>
                </c:pt>
                <c:pt idx="969">
                  <c:v>26.993234342108011</c:v>
                </c:pt>
                <c:pt idx="970">
                  <c:v>26.978666363724685</c:v>
                </c:pt>
                <c:pt idx="971">
                  <c:v>26.964128732671902</c:v>
                </c:pt>
                <c:pt idx="972">
                  <c:v>26.949621385731533</c:v>
                </c:pt>
                <c:pt idx="973">
                  <c:v>26.935144259817122</c:v>
                </c:pt>
                <c:pt idx="974">
                  <c:v>26.920697291973649</c:v>
                </c:pt>
                <c:pt idx="975">
                  <c:v>26.906280419377236</c:v>
                </c:pt>
                <c:pt idx="976">
                  <c:v>26.891893579334869</c:v>
                </c:pt>
                <c:pt idx="977">
                  <c:v>26.877536709284136</c:v>
                </c:pt>
                <c:pt idx="978">
                  <c:v>26.863209746792954</c:v>
                </c:pt>
                <c:pt idx="979">
                  <c:v>26.848912629559301</c:v>
                </c:pt>
                <c:pt idx="980">
                  <c:v>26.83464529541093</c:v>
                </c:pt>
                <c:pt idx="981">
                  <c:v>26.82040768230511</c:v>
                </c:pt>
                <c:pt idx="982">
                  <c:v>26.806199728328355</c:v>
                </c:pt>
                <c:pt idx="983">
                  <c:v>26.792021371696158</c:v>
                </c:pt>
                <c:pt idx="984">
                  <c:v>26.777872550752722</c:v>
                </c:pt>
                <c:pt idx="985">
                  <c:v>26.76375320397068</c:v>
                </c:pt>
                <c:pt idx="986">
                  <c:v>26.749663269950833</c:v>
                </c:pt>
                <c:pt idx="987">
                  <c:v>26.735602687421899</c:v>
                </c:pt>
                <c:pt idx="988">
                  <c:v>26.721571395240218</c:v>
                </c:pt>
                <c:pt idx="989">
                  <c:v>26.707569332389518</c:v>
                </c:pt>
                <c:pt idx="990">
                  <c:v>26.693596437980624</c:v>
                </c:pt>
                <c:pt idx="991">
                  <c:v>26.6796526512512</c:v>
                </c:pt>
                <c:pt idx="992">
                  <c:v>26.665737911565493</c:v>
                </c:pt>
                <c:pt idx="993">
                  <c:v>26.651852158414062</c:v>
                </c:pt>
                <c:pt idx="994">
                  <c:v>26.637995331413514</c:v>
                </c:pt>
                <c:pt idx="995">
                  <c:v>26.624167370306246</c:v>
                </c:pt>
                <c:pt idx="996">
                  <c:v>26.610368214960182</c:v>
                </c:pt>
                <c:pt idx="997">
                  <c:v>26.596597805368507</c:v>
                </c:pt>
                <c:pt idx="998">
                  <c:v>26.582856081649414</c:v>
                </c:pt>
                <c:pt idx="999">
                  <c:v>26.569142984045833</c:v>
                </c:pt>
                <c:pt idx="1000">
                  <c:v>26.555458452925183</c:v>
                </c:pt>
                <c:pt idx="1001">
                  <c:v>26.5418024287791</c:v>
                </c:pt>
                <c:pt idx="1002">
                  <c:v>26.528174852223195</c:v>
                </c:pt>
                <c:pt idx="1003">
                  <c:v>26.514575663996773</c:v>
                </c:pt>
                <c:pt idx="1004">
                  <c:v>26.501004804962605</c:v>
                </c:pt>
                <c:pt idx="1005">
                  <c:v>26.487462216106636</c:v>
                </c:pt>
                <c:pt idx="1006">
                  <c:v>26.473947838537754</c:v>
                </c:pt>
                <c:pt idx="1007">
                  <c:v>26.460461613487528</c:v>
                </c:pt>
                <c:pt idx="1008">
                  <c:v>26.447003482309952</c:v>
                </c:pt>
                <c:pt idx="1009">
                  <c:v>26.433573386481186</c:v>
                </c:pt>
                <c:pt idx="1010">
                  <c:v>26.420171267599301</c:v>
                </c:pt>
                <c:pt idx="1011">
                  <c:v>26.406797067384026</c:v>
                </c:pt>
                <c:pt idx="1012">
                  <c:v>26.393450727676512</c:v>
                </c:pt>
                <c:pt idx="1013">
                  <c:v>26.380132190439049</c:v>
                </c:pt>
                <c:pt idx="1014">
                  <c:v>26.366841397754833</c:v>
                </c:pt>
                <c:pt idx="1015">
                  <c:v>26.353578291827709</c:v>
                </c:pt>
                <c:pt idx="1016">
                  <c:v>26.34034281498192</c:v>
                </c:pt>
                <c:pt idx="1017">
                  <c:v>26.327134909661858</c:v>
                </c:pt>
                <c:pt idx="1018">
                  <c:v>26.313954518431814</c:v>
                </c:pt>
                <c:pt idx="1019">
                  <c:v>26.300801583975723</c:v>
                </c:pt>
                <c:pt idx="1020">
                  <c:v>26.287676049096916</c:v>
                </c:pt>
                <c:pt idx="1021">
                  <c:v>26.274577856717876</c:v>
                </c:pt>
                <c:pt idx="1022">
                  <c:v>26.261506949879994</c:v>
                </c:pt>
                <c:pt idx="1023">
                  <c:v>26.248463271743301</c:v>
                </c:pt>
                <c:pt idx="1024">
                  <c:v>26.235446765586246</c:v>
                </c:pt>
                <c:pt idx="1025">
                  <c:v>26.22245737480543</c:v>
                </c:pt>
                <c:pt idx="1026">
                  <c:v>26.209495042915371</c:v>
                </c:pt>
                <c:pt idx="1027">
                  <c:v>26.196559713548254</c:v>
                </c:pt>
                <c:pt idx="1028">
                  <c:v>26.183651330453692</c:v>
                </c:pt>
                <c:pt idx="1029">
                  <c:v>26.170769837498469</c:v>
                </c:pt>
                <c:pt idx="1030">
                  <c:v>26.1579151786663</c:v>
                </c:pt>
                <c:pt idx="1031">
                  <c:v>26.145087298057607</c:v>
                </c:pt>
                <c:pt idx="1032">
                  <c:v>26.132286139889242</c:v>
                </c:pt>
                <c:pt idx="1033">
                  <c:v>26.119511648494267</c:v>
                </c:pt>
                <c:pt idx="1034">
                  <c:v>26.106763768321713</c:v>
                </c:pt>
                <c:pt idx="1035">
                  <c:v>26.094042443936317</c:v>
                </c:pt>
                <c:pt idx="1036">
                  <c:v>26.08134762001832</c:v>
                </c:pt>
                <c:pt idx="1037">
                  <c:v>26.068679241363185</c:v>
                </c:pt>
                <c:pt idx="1038">
                  <c:v>26.056037252881371</c:v>
                </c:pt>
                <c:pt idx="1039">
                  <c:v>26.043421599598112</c:v>
                </c:pt>
                <c:pt idx="1040">
                  <c:v>26.030832226653153</c:v>
                </c:pt>
                <c:pt idx="1041">
                  <c:v>26.018269079300524</c:v>
                </c:pt>
                <c:pt idx="1042">
                  <c:v>26.005732102908297</c:v>
                </c:pt>
                <c:pt idx="1043">
                  <c:v>25.993221242958356</c:v>
                </c:pt>
                <c:pt idx="1044">
                  <c:v>25.980736445046148</c:v>
                </c:pt>
                <c:pt idx="1045">
                  <c:v>25.968277654880456</c:v>
                </c:pt>
                <c:pt idx="1046">
                  <c:v>25.955844818283165</c:v>
                </c:pt>
                <c:pt idx="1047">
                  <c:v>25.943437881189009</c:v>
                </c:pt>
                <c:pt idx="1048">
                  <c:v>25.931056789645361</c:v>
                </c:pt>
                <c:pt idx="1049">
                  <c:v>25.918701489811976</c:v>
                </c:pt>
                <c:pt idx="1050">
                  <c:v>25.906371927960777</c:v>
                </c:pt>
                <c:pt idx="1051">
                  <c:v>25.894068050475596</c:v>
                </c:pt>
                <c:pt idx="1052">
                  <c:v>25.881789803851973</c:v>
                </c:pt>
                <c:pt idx="1053">
                  <c:v>25.869537134696891</c:v>
                </c:pt>
                <c:pt idx="1054">
                  <c:v>25.857309989728567</c:v>
                </c:pt>
                <c:pt idx="1055">
                  <c:v>25.845108315776208</c:v>
                </c:pt>
                <c:pt idx="1056">
                  <c:v>25.832932059779793</c:v>
                </c:pt>
                <c:pt idx="1057">
                  <c:v>25.820781168789818</c:v>
                </c:pt>
                <c:pt idx="1058">
                  <c:v>25.808655589967096</c:v>
                </c:pt>
                <c:pt idx="1059">
                  <c:v>25.796555270582495</c:v>
                </c:pt>
                <c:pt idx="1060">
                  <c:v>25.784480158016745</c:v>
                </c:pt>
                <c:pt idx="1061">
                  <c:v>25.77243019976018</c:v>
                </c:pt>
                <c:pt idx="1062">
                  <c:v>25.760405343412515</c:v>
                </c:pt>
                <c:pt idx="1063">
                  <c:v>25.74840553668264</c:v>
                </c:pt>
                <c:pt idx="1064">
                  <c:v>25.736430727388349</c:v>
                </c:pt>
                <c:pt idx="1065">
                  <c:v>25.724480863456165</c:v>
                </c:pt>
                <c:pt idx="1066">
                  <c:v>25.712555892921078</c:v>
                </c:pt>
                <c:pt idx="1067">
                  <c:v>25.700655763926321</c:v>
                </c:pt>
                <c:pt idx="1068">
                  <c:v>25.688780424723163</c:v>
                </c:pt>
                <c:pt idx="1069">
                  <c:v>25.676929823670676</c:v>
                </c:pt>
                <c:pt idx="1070">
                  <c:v>25.665103909235501</c:v>
                </c:pt>
                <c:pt idx="1071">
                  <c:v>25.653302629991629</c:v>
                </c:pt>
                <c:pt idx="1072">
                  <c:v>25.641525934620184</c:v>
                </c:pt>
                <c:pt idx="1073">
                  <c:v>25.629773771909189</c:v>
                </c:pt>
                <c:pt idx="1074">
                  <c:v>25.618046090753367</c:v>
                </c:pt>
                <c:pt idx="1075">
                  <c:v>25.606342840153875</c:v>
                </c:pt>
                <c:pt idx="1076">
                  <c:v>25.594663969218132</c:v>
                </c:pt>
                <c:pt idx="1077">
                  <c:v>25.58300942715956</c:v>
                </c:pt>
                <c:pt idx="1078">
                  <c:v>25.571379163297376</c:v>
                </c:pt>
                <c:pt idx="1079">
                  <c:v>25.559773127056385</c:v>
                </c:pt>
                <c:pt idx="1080">
                  <c:v>25.548191267966736</c:v>
                </c:pt>
                <c:pt idx="1081">
                  <c:v>25.536633535663725</c:v>
                </c:pt>
                <c:pt idx="1082">
                  <c:v>25.525099879887556</c:v>
                </c:pt>
                <c:pt idx="1083">
                  <c:v>25.513590250483134</c:v>
                </c:pt>
                <c:pt idx="1084">
                  <c:v>25.502104597399846</c:v>
                </c:pt>
                <c:pt idx="1085">
                  <c:v>25.490642870691346</c:v>
                </c:pt>
                <c:pt idx="1086">
                  <c:v>25.47920502051533</c:v>
                </c:pt>
                <c:pt idx="1087">
                  <c:v>25.467790997133317</c:v>
                </c:pt>
                <c:pt idx="1088">
                  <c:v>25.456400750910451</c:v>
                </c:pt>
                <c:pt idx="1089">
                  <c:v>25.445034232315269</c:v>
                </c:pt>
                <c:pt idx="1090">
                  <c:v>25.433691391919481</c:v>
                </c:pt>
                <c:pt idx="1091">
                  <c:v>25.42237218039778</c:v>
                </c:pt>
                <c:pt idx="1092">
                  <c:v>25.411076548527589</c:v>
                </c:pt>
                <c:pt idx="1093">
                  <c:v>25.399804447188895</c:v>
                </c:pt>
                <c:pt idx="1094">
                  <c:v>25.388555827363987</c:v>
                </c:pt>
                <c:pt idx="1095">
                  <c:v>25.377330640137281</c:v>
                </c:pt>
                <c:pt idx="1096">
                  <c:v>25.366128836695083</c:v>
                </c:pt>
                <c:pt idx="1097">
                  <c:v>25.354950368325383</c:v>
                </c:pt>
                <c:pt idx="1098">
                  <c:v>25.343795186417658</c:v>
                </c:pt>
                <c:pt idx="1099">
                  <c:v>25.332663242462637</c:v>
                </c:pt>
                <c:pt idx="1100">
                  <c:v>25.321554488052104</c:v>
                </c:pt>
                <c:pt idx="1101">
                  <c:v>25.310468874878687</c:v>
                </c:pt>
                <c:pt idx="1102">
                  <c:v>25.299406354735648</c:v>
                </c:pt>
                <c:pt idx="1103">
                  <c:v>25.288366879516659</c:v>
                </c:pt>
                <c:pt idx="1104">
                  <c:v>25.277350401215621</c:v>
                </c:pt>
                <c:pt idx="1105">
                  <c:v>25.266356871926426</c:v>
                </c:pt>
                <c:pt idx="1106">
                  <c:v>25.255386243842768</c:v>
                </c:pt>
                <c:pt idx="1107">
                  <c:v>25.244438469257929</c:v>
                </c:pt>
                <c:pt idx="1108">
                  <c:v>25.23351350056457</c:v>
                </c:pt>
                <c:pt idx="1109">
                  <c:v>25.222611290254527</c:v>
                </c:pt>
                <c:pt idx="1110">
                  <c:v>25.211731790918599</c:v>
                </c:pt>
                <c:pt idx="1111">
                  <c:v>25.200874955246345</c:v>
                </c:pt>
                <c:pt idx="1112">
                  <c:v>25.190040736025889</c:v>
                </c:pt>
                <c:pt idx="1113">
                  <c:v>25.179229086143692</c:v>
                </c:pt>
                <c:pt idx="1114">
                  <c:v>25.168439958584369</c:v>
                </c:pt>
                <c:pt idx="1115">
                  <c:v>25.157673306430468</c:v>
                </c:pt>
                <c:pt idx="1116">
                  <c:v>25.146929082862275</c:v>
                </c:pt>
                <c:pt idx="1117">
                  <c:v>25.136207241157614</c:v>
                </c:pt>
                <c:pt idx="1118">
                  <c:v>25.125507734691638</c:v>
                </c:pt>
                <c:pt idx="1119">
                  <c:v>25.114830516936617</c:v>
                </c:pt>
                <c:pt idx="1120">
                  <c:v>25.104175541461753</c:v>
                </c:pt>
                <c:pt idx="1121">
                  <c:v>25.093542761932973</c:v>
                </c:pt>
                <c:pt idx="1122">
                  <c:v>25.082932132112717</c:v>
                </c:pt>
                <c:pt idx="1123">
                  <c:v>25.07234360585975</c:v>
                </c:pt>
                <c:pt idx="1124">
                  <c:v>25.06177713712896</c:v>
                </c:pt>
                <c:pt idx="1125">
                  <c:v>25.051232679971143</c:v>
                </c:pt>
                <c:pt idx="1126">
                  <c:v>25.040710188532824</c:v>
                </c:pt>
                <c:pt idx="1127">
                  <c:v>25.030209617056045</c:v>
                </c:pt>
                <c:pt idx="1128">
                  <c:v>25.019730919878167</c:v>
                </c:pt>
                <c:pt idx="1129">
                  <c:v>25.009274051431674</c:v>
                </c:pt>
                <c:pt idx="1130">
                  <c:v>24.998838966243973</c:v>
                </c:pt>
                <c:pt idx="1131">
                  <c:v>24.988425618937207</c:v>
                </c:pt>
                <c:pt idx="1132">
                  <c:v>24.978033964228032</c:v>
                </c:pt>
                <c:pt idx="1133">
                  <c:v>24.967663956927449</c:v>
                </c:pt>
                <c:pt idx="1134">
                  <c:v>24.957315551940589</c:v>
                </c:pt>
                <c:pt idx="1135">
                  <c:v>24.946988704266516</c:v>
                </c:pt>
                <c:pt idx="1136">
                  <c:v>24.936683368998057</c:v>
                </c:pt>
                <c:pt idx="1137">
                  <c:v>24.926399501321569</c:v>
                </c:pt>
                <c:pt idx="1138">
                  <c:v>24.916137056516774</c:v>
                </c:pt>
                <c:pt idx="1139">
                  <c:v>24.905895989956541</c:v>
                </c:pt>
                <c:pt idx="1140">
                  <c:v>24.895676257106718</c:v>
                </c:pt>
                <c:pt idx="1141">
                  <c:v>24.885477813525917</c:v>
                </c:pt>
                <c:pt idx="1142">
                  <c:v>24.875300614865328</c:v>
                </c:pt>
                <c:pt idx="1143">
                  <c:v>24.86514461686853</c:v>
                </c:pt>
                <c:pt idx="1144">
                  <c:v>24.85500977537129</c:v>
                </c:pt>
                <c:pt idx="1145">
                  <c:v>24.844896046301383</c:v>
                </c:pt>
                <c:pt idx="1146">
                  <c:v>24.834803385678384</c:v>
                </c:pt>
                <c:pt idx="1147">
                  <c:v>24.824731749613491</c:v>
                </c:pt>
                <c:pt idx="1148">
                  <c:v>24.814681094309332</c:v>
                </c:pt>
                <c:pt idx="1149">
                  <c:v>24.804651376059766</c:v>
                </c:pt>
                <c:pt idx="1150">
                  <c:v>24.794642551249705</c:v>
                </c:pt>
                <c:pt idx="1151">
                  <c:v>24.78465457635491</c:v>
                </c:pt>
                <c:pt idx="1152">
                  <c:v>24.774687407941812</c:v>
                </c:pt>
                <c:pt idx="1153">
                  <c:v>24.764741002667328</c:v>
                </c:pt>
                <c:pt idx="1154">
                  <c:v>24.754815317278656</c:v>
                </c:pt>
                <c:pt idx="1155">
                  <c:v>24.7449103086131</c:v>
                </c:pt>
                <c:pt idx="1156">
                  <c:v>24.735025933597878</c:v>
                </c:pt>
                <c:pt idx="1157">
                  <c:v>24.72516214924994</c:v>
                </c:pt>
                <c:pt idx="1158">
                  <c:v>24.715318912675766</c:v>
                </c:pt>
                <c:pt idx="1159">
                  <c:v>24.705496181071197</c:v>
                </c:pt>
                <c:pt idx="1160">
                  <c:v>24.695693911721246</c:v>
                </c:pt>
                <c:pt idx="1161">
                  <c:v>24.685912061999893</c:v>
                </c:pt>
                <c:pt idx="1162">
                  <c:v>24.676150589369932</c:v>
                </c:pt>
                <c:pt idx="1163">
                  <c:v>24.666409451382755</c:v>
                </c:pt>
                <c:pt idx="1164">
                  <c:v>24.656688605678191</c:v>
                </c:pt>
                <c:pt idx="1165">
                  <c:v>24.646988009984298</c:v>
                </c:pt>
                <c:pt idx="1166">
                  <c:v>24.637307622117213</c:v>
                </c:pt>
                <c:pt idx="1167">
                  <c:v>24.62764739998093</c:v>
                </c:pt>
                <c:pt idx="1168">
                  <c:v>24.61800730156714</c:v>
                </c:pt>
                <c:pt idx="1169">
                  <c:v>24.608387284955054</c:v>
                </c:pt>
                <c:pt idx="1170">
                  <c:v>24.598787308311202</c:v>
                </c:pt>
                <c:pt idx="1171">
                  <c:v>24.589207329889256</c:v>
                </c:pt>
                <c:pt idx="1172">
                  <c:v>24.579647308029855</c:v>
                </c:pt>
                <c:pt idx="1173">
                  <c:v>24.570107201160429</c:v>
                </c:pt>
                <c:pt idx="1174">
                  <c:v>24.560586967795</c:v>
                </c:pt>
                <c:pt idx="1175">
                  <c:v>24.551086566534014</c:v>
                </c:pt>
                <c:pt idx="1176">
                  <c:v>24.54160595606416</c:v>
                </c:pt>
                <c:pt idx="1177">
                  <c:v>24.532145095158189</c:v>
                </c:pt>
                <c:pt idx="1178">
                  <c:v>24.522703942674731</c:v>
                </c:pt>
                <c:pt idx="1179">
                  <c:v>24.51328245755813</c:v>
                </c:pt>
                <c:pt idx="1180">
                  <c:v>24.503880598838244</c:v>
                </c:pt>
                <c:pt idx="1181">
                  <c:v>24.494498325630278</c:v>
                </c:pt>
                <c:pt idx="1182">
                  <c:v>24.485135597134615</c:v>
                </c:pt>
                <c:pt idx="1183">
                  <c:v>24.475792372636626</c:v>
                </c:pt>
                <c:pt idx="1184">
                  <c:v>24.4664686115065</c:v>
                </c:pt>
                <c:pt idx="1185">
                  <c:v>24.457164273199048</c:v>
                </c:pt>
                <c:pt idx="1186">
                  <c:v>24.447879317253566</c:v>
                </c:pt>
                <c:pt idx="1187">
                  <c:v>24.438613703293619</c:v>
                </c:pt>
                <c:pt idx="1188">
                  <c:v>24.42936739102689</c:v>
                </c:pt>
                <c:pt idx="1189">
                  <c:v>24.420140340244998</c:v>
                </c:pt>
                <c:pt idx="1190">
                  <c:v>24.410932510823319</c:v>
                </c:pt>
                <c:pt idx="1191">
                  <c:v>24.40174386272081</c:v>
                </c:pt>
                <c:pt idx="1192">
                  <c:v>24.39257435597985</c:v>
                </c:pt>
                <c:pt idx="1193">
                  <c:v>24.383423950726048</c:v>
                </c:pt>
                <c:pt idx="1194">
                  <c:v>24.374292607168087</c:v>
                </c:pt>
                <c:pt idx="1195">
                  <c:v>24.365180285597525</c:v>
                </c:pt>
                <c:pt idx="1196">
                  <c:v>24.35608694638865</c:v>
                </c:pt>
                <c:pt idx="1197">
                  <c:v>24.347012549998301</c:v>
                </c:pt>
                <c:pt idx="1198">
                  <c:v>24.337957056965681</c:v>
                </c:pt>
                <c:pt idx="1199">
                  <c:v>24.328920427912202</c:v>
                </c:pt>
                <c:pt idx="1200">
                  <c:v>24.319902623541303</c:v>
                </c:pt>
              </c:numCache>
            </c:numRef>
          </c:yVal>
          <c:smooth val="0"/>
          <c:extLst>
            <c:ext xmlns:c16="http://schemas.microsoft.com/office/drawing/2014/chart" uri="{C3380CC4-5D6E-409C-BE32-E72D297353CC}">
              <c16:uniqueId val="{00000001-F607-4E11-91EB-38615BC7BF45}"/>
            </c:ext>
          </c:extLst>
        </c:ser>
        <c:dLbls>
          <c:showLegendKey val="0"/>
          <c:showVal val="0"/>
          <c:showCatName val="0"/>
          <c:showSerName val="0"/>
          <c:showPercent val="0"/>
          <c:showBubbleSize val="0"/>
        </c:dLbls>
        <c:axId val="142124959"/>
        <c:axId val="142128799"/>
      </c:scatterChart>
      <c:valAx>
        <c:axId val="142124959"/>
        <c:scaling>
          <c:orientation val="minMax"/>
          <c:max val="12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Time (min)</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LID4096"/>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LID4096"/>
          </a:p>
        </c:txPr>
        <c:crossAx val="142128799"/>
        <c:crosses val="autoZero"/>
        <c:crossBetween val="midCat"/>
      </c:valAx>
      <c:valAx>
        <c:axId val="142128799"/>
        <c:scaling>
          <c:orientation val="minMax"/>
          <c:min val="2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Temperature (°C)</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LID4096"/>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142124959"/>
        <c:crosses val="autoZero"/>
        <c:crossBetween val="midCat"/>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tx1">
        <a:lumMod val="65000"/>
        <a:lumOff val="35000"/>
      </a:schemeClr>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5400" cap="flat" cmpd="dbl" algn="ctr">
        <a:solidFill>
          <a:schemeClr val="phClr">
            <a:alpha val="50000"/>
          </a:schemeClr>
        </a:solidFill>
        <a:round/>
      </a:ln>
    </cs:spPr>
  </cs:dataPointLine>
  <cs:dataPointMarker>
    <cs:lnRef idx="0">
      <cs:styleClr val="auto"/>
    </cs:lnRef>
    <cs:fillRef idx="0">
      <cs:styleClr val="auto"/>
    </cs:fillRef>
    <cs:effectRef idx="0"/>
    <cs:fontRef idx="minor">
      <a:schemeClr val="dk1"/>
    </cs:fontRef>
    <cs:spPr>
      <a:ln w="34925" cap="flat" cmpd="dbl" algn="ctr">
        <a:solidFill>
          <a:schemeClr val="phClr">
            <a:lumMod val="75000"/>
            <a:alpha val="70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kern="1200" spc="0" normalizeH="0" baseline="0"/>
  </cs:title>
  <cs:trendline>
    <cs:lnRef idx="0">
      <cs:styleClr val="0"/>
    </cs:lnRef>
    <cs:fillRef idx="0"/>
    <cs:effectRef idx="0"/>
    <cs:fontRef idx="minor">
      <a:schemeClr val="tx1"/>
    </cs:fontRef>
    <cs:spPr>
      <a:ln w="38100" cap="rnd" cmpd="sng" algn="ctr">
        <a:solidFill>
          <a:schemeClr val="phClr">
            <a:lumMod val="75000"/>
            <a:alpha val="25000"/>
          </a:scheme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b="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349250</xdr:colOff>
      <xdr:row>1</xdr:row>
      <xdr:rowOff>79374</xdr:rowOff>
    </xdr:from>
    <xdr:to>
      <xdr:col>17</xdr:col>
      <xdr:colOff>463550</xdr:colOff>
      <xdr:row>29</xdr:row>
      <xdr:rowOff>19049</xdr:rowOff>
    </xdr:to>
    <xdr:graphicFrame macro="">
      <xdr:nvGraphicFramePr>
        <xdr:cNvPr id="2" name="Chart 1">
          <a:extLst>
            <a:ext uri="{FF2B5EF4-FFF2-40B4-BE49-F238E27FC236}">
              <a16:creationId xmlns:a16="http://schemas.microsoft.com/office/drawing/2014/main" id="{DAB6EEA2-8740-24D5-D8D4-9EAA50DA75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158750</xdr:colOff>
      <xdr:row>37</xdr:row>
      <xdr:rowOff>127000</xdr:rowOff>
    </xdr:from>
    <xdr:to>
      <xdr:col>14</xdr:col>
      <xdr:colOff>152400</xdr:colOff>
      <xdr:row>54</xdr:row>
      <xdr:rowOff>6350</xdr:rowOff>
    </xdr:to>
    <xdr:pic>
      <xdr:nvPicPr>
        <xdr:cNvPr id="4" name="Picture 8" descr="Educational data logger">
          <a:extLst>
            <a:ext uri="{FF2B5EF4-FFF2-40B4-BE49-F238E27FC236}">
              <a16:creationId xmlns:a16="http://schemas.microsoft.com/office/drawing/2014/main" id="{7E655C4F-E556-4E5F-B8DA-F122C58F09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87750" y="7493000"/>
          <a:ext cx="5480050"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21</xdr:row>
      <xdr:rowOff>0</xdr:rowOff>
    </xdr:from>
    <xdr:to>
      <xdr:col>26</xdr:col>
      <xdr:colOff>292100</xdr:colOff>
      <xdr:row>37</xdr:row>
      <xdr:rowOff>63500</xdr:rowOff>
    </xdr:to>
    <xdr:pic>
      <xdr:nvPicPr>
        <xdr:cNvPr id="2" name="Picture 8" descr="Educational data logger">
          <a:extLst>
            <a:ext uri="{FF2B5EF4-FFF2-40B4-BE49-F238E27FC236}">
              <a16:creationId xmlns:a16="http://schemas.microsoft.com/office/drawing/2014/main" id="{B2DC9640-683C-4809-89BA-B22FB93ED3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93100" y="3403600"/>
          <a:ext cx="5480050"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97FACE48-E87F-4E3F-AF40-B14EDB9842A0}" autoFormatId="16" applyNumberFormats="0" applyBorderFormats="0" applyFontFormats="0" applyPatternFormats="0" applyAlignmentFormats="0" applyWidthHeightFormats="0">
  <queryTableRefresh nextId="4">
    <queryTableFields count="3">
      <queryTableField id="1" name="Column1" tableColumnId="1"/>
      <queryTableField id="2" name="Column2" tableColumnId="2"/>
      <queryTableField id="3" name="Column3"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3B17D2-79D8-4C6D-BAB6-3151524C1DF8}" name="Result_20250113_EXP2" displayName="Result_20250113_EXP2" ref="A1:C1204" tableType="queryTable" totalsRowShown="0">
  <autoFilter ref="A1:C1204" xr:uid="{293B17D2-79D8-4C6D-BAB6-3151524C1DF8}"/>
  <tableColumns count="3">
    <tableColumn id="1" xr3:uid="{1A70451E-51F8-4680-BF95-E0615E9AF346}" uniqueName="1" name="Column1" queryTableFieldId="1" dataDxfId="2"/>
    <tableColumn id="2" xr3:uid="{178C6A6E-3210-4C68-ABEB-90D73D2D73E7}" uniqueName="2" name="Column2" queryTableFieldId="2" dataDxfId="1"/>
    <tableColumn id="3" xr3:uid="{16E18AF0-7D98-44A2-BF19-6AF64A7470B9}" uniqueName="3" name="Column3" queryTableFieldId="3"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99F82-8912-407F-93FC-7890C77FFA99}">
  <dimension ref="A1:S1204"/>
  <sheetViews>
    <sheetView topLeftCell="M1" workbookViewId="0">
      <selection activeCell="S10" sqref="S10"/>
    </sheetView>
  </sheetViews>
  <sheetFormatPr defaultRowHeight="14.5" x14ac:dyDescent="0.35"/>
  <cols>
    <col min="1" max="3" width="10.54296875" bestFit="1" customWidth="1"/>
    <col min="19" max="19" width="178.81640625" customWidth="1"/>
  </cols>
  <sheetData>
    <row r="1" spans="1:19" x14ac:dyDescent="0.35">
      <c r="A1" t="s">
        <v>0</v>
      </c>
      <c r="B1" t="s">
        <v>1</v>
      </c>
      <c r="C1" t="s">
        <v>2</v>
      </c>
    </row>
    <row r="2" spans="1:19" ht="40.5" x14ac:dyDescent="0.35">
      <c r="A2" t="s">
        <v>3</v>
      </c>
      <c r="B2" t="s">
        <v>4</v>
      </c>
      <c r="C2" t="s">
        <v>5</v>
      </c>
      <c r="S2" s="3" t="s">
        <v>8</v>
      </c>
    </row>
    <row r="3" spans="1:19" x14ac:dyDescent="0.35">
      <c r="A3" t="s">
        <v>6</v>
      </c>
      <c r="B3" t="s">
        <v>7</v>
      </c>
      <c r="C3" t="s">
        <v>7</v>
      </c>
      <c r="S3" s="2"/>
    </row>
    <row r="4" spans="1:19" ht="15.5" x14ac:dyDescent="0.35">
      <c r="A4">
        <v>0</v>
      </c>
      <c r="B4" s="1">
        <v>73.173627481612399</v>
      </c>
      <c r="C4" s="1">
        <v>72.753178126750399</v>
      </c>
      <c r="S4" s="3" t="s">
        <v>9</v>
      </c>
    </row>
    <row r="5" spans="1:19" x14ac:dyDescent="0.35">
      <c r="A5">
        <v>0.1</v>
      </c>
      <c r="B5" s="1">
        <v>72.753178126750399</v>
      </c>
      <c r="C5" s="1">
        <v>72.027890909059593</v>
      </c>
      <c r="S5" s="2"/>
    </row>
    <row r="6" spans="1:19" ht="29" x14ac:dyDescent="0.35">
      <c r="A6">
        <v>0.2</v>
      </c>
      <c r="B6" s="1">
        <v>72.648756120736806</v>
      </c>
      <c r="C6" s="1">
        <v>72.079263624471906</v>
      </c>
      <c r="S6" s="3" t="s">
        <v>10</v>
      </c>
    </row>
    <row r="7" spans="1:19" x14ac:dyDescent="0.35">
      <c r="A7">
        <v>0.3</v>
      </c>
      <c r="B7" s="1">
        <v>72.388890299021</v>
      </c>
      <c r="C7" s="1">
        <v>71.823054646951405</v>
      </c>
      <c r="S7" s="2"/>
    </row>
    <row r="8" spans="1:19" ht="15.5" x14ac:dyDescent="0.35">
      <c r="A8">
        <v>0.4</v>
      </c>
      <c r="B8" s="1">
        <v>72.440728405841199</v>
      </c>
      <c r="C8" s="1">
        <v>71.670109148051495</v>
      </c>
      <c r="S8" s="3" t="s">
        <v>11</v>
      </c>
    </row>
    <row r="9" spans="1:19" x14ac:dyDescent="0.35">
      <c r="A9">
        <v>0.5</v>
      </c>
      <c r="B9" s="1">
        <v>72.388890299021</v>
      </c>
      <c r="C9" s="1">
        <v>71.772008223469996</v>
      </c>
      <c r="S9" s="2"/>
    </row>
    <row r="10" spans="1:19" ht="15.5" x14ac:dyDescent="0.35">
      <c r="A10">
        <v>0.6</v>
      </c>
      <c r="B10" s="1">
        <v>72.285415198232201</v>
      </c>
      <c r="C10" s="1">
        <v>71.721026456690595</v>
      </c>
      <c r="S10" s="3" t="s">
        <v>12</v>
      </c>
    </row>
    <row r="11" spans="1:19" x14ac:dyDescent="0.35">
      <c r="A11">
        <v>0.7</v>
      </c>
      <c r="B11" s="1">
        <v>72.182206858338603</v>
      </c>
      <c r="C11" s="1">
        <v>71.517741998032406</v>
      </c>
      <c r="S11" s="2"/>
    </row>
    <row r="12" spans="1:19" x14ac:dyDescent="0.35">
      <c r="A12">
        <v>0.8</v>
      </c>
      <c r="B12" s="1">
        <v>71.925342262533306</v>
      </c>
      <c r="C12" s="1">
        <v>71.3659479038174</v>
      </c>
      <c r="S12" s="3" t="s">
        <v>13</v>
      </c>
    </row>
    <row r="13" spans="1:19" x14ac:dyDescent="0.35">
      <c r="A13">
        <v>0.9</v>
      </c>
      <c r="B13" s="1">
        <v>71.823054646951405</v>
      </c>
      <c r="C13" s="1">
        <v>71.164438175256095</v>
      </c>
    </row>
    <row r="14" spans="1:19" x14ac:dyDescent="0.35">
      <c r="A14">
        <v>1</v>
      </c>
      <c r="B14" s="1">
        <v>71.517741998032406</v>
      </c>
      <c r="C14" s="1">
        <v>70.814188620778395</v>
      </c>
    </row>
    <row r="15" spans="1:19" x14ac:dyDescent="0.35">
      <c r="A15">
        <v>1.1000000000000001</v>
      </c>
      <c r="B15" s="1">
        <v>71.467080553203701</v>
      </c>
      <c r="C15" s="1">
        <v>70.665000741379899</v>
      </c>
    </row>
    <row r="16" spans="1:19" x14ac:dyDescent="0.35">
      <c r="A16">
        <v>1.2</v>
      </c>
      <c r="B16" s="1">
        <v>71.315476312976401</v>
      </c>
      <c r="C16" s="1">
        <v>70.417561416655005</v>
      </c>
    </row>
    <row r="17" spans="1:3" x14ac:dyDescent="0.35">
      <c r="A17">
        <v>1.3</v>
      </c>
      <c r="B17" s="1">
        <v>71.164438175256095</v>
      </c>
      <c r="C17" s="1">
        <v>70.220683472711201</v>
      </c>
    </row>
    <row r="18" spans="1:3" x14ac:dyDescent="0.35">
      <c r="A18">
        <v>1.4</v>
      </c>
      <c r="B18" s="1">
        <v>71.0139610017129</v>
      </c>
      <c r="C18" s="1">
        <v>70.122598450879806</v>
      </c>
    </row>
    <row r="19" spans="1:3" x14ac:dyDescent="0.35">
      <c r="A19">
        <v>1.5</v>
      </c>
      <c r="B19" s="1">
        <v>70.913952024551605</v>
      </c>
      <c r="C19" s="1">
        <v>69.927129345565007</v>
      </c>
    </row>
    <row r="20" spans="1:3" x14ac:dyDescent="0.35">
      <c r="A20">
        <v>1.6</v>
      </c>
      <c r="B20" s="1">
        <v>70.764398547404895</v>
      </c>
      <c r="C20" s="1">
        <v>69.781135427389202</v>
      </c>
    </row>
    <row r="21" spans="1:3" x14ac:dyDescent="0.35">
      <c r="A21">
        <v>1.7</v>
      </c>
      <c r="B21" s="1">
        <v>70.5658448434381</v>
      </c>
      <c r="C21" s="1">
        <v>69.587278716494396</v>
      </c>
    </row>
    <row r="22" spans="1:3" x14ac:dyDescent="0.35">
      <c r="A22">
        <v>1.8</v>
      </c>
      <c r="B22" s="1">
        <v>70.466929408648596</v>
      </c>
      <c r="C22" s="1">
        <v>69.346231499563004</v>
      </c>
    </row>
    <row r="23" spans="1:3" x14ac:dyDescent="0.35">
      <c r="A23">
        <v>1.9</v>
      </c>
      <c r="B23" s="1">
        <v>70.368253003989295</v>
      </c>
      <c r="C23" s="1">
        <v>69.154399861802005</v>
      </c>
    </row>
    <row r="24" spans="1:3" x14ac:dyDescent="0.35">
      <c r="A24">
        <v>2</v>
      </c>
      <c r="B24" s="1">
        <v>70.122598450879806</v>
      </c>
      <c r="C24" s="1">
        <v>69.011106262343205</v>
      </c>
    </row>
    <row r="25" spans="1:3" x14ac:dyDescent="0.35">
      <c r="A25">
        <v>2.1</v>
      </c>
      <c r="B25" s="1">
        <v>70.073643816464696</v>
      </c>
      <c r="C25" s="1">
        <v>68.820813474679397</v>
      </c>
    </row>
    <row r="26" spans="1:3" x14ac:dyDescent="0.35">
      <c r="A26">
        <v>2.2000000000000002</v>
      </c>
      <c r="B26" s="1">
        <v>69.878407094127198</v>
      </c>
      <c r="C26" s="1">
        <v>68.678662405432206</v>
      </c>
    </row>
    <row r="27" spans="1:3" x14ac:dyDescent="0.35">
      <c r="A27">
        <v>2.2999999999999998</v>
      </c>
      <c r="B27" s="1">
        <v>69.781135427389202</v>
      </c>
      <c r="C27" s="1">
        <v>68.536993996853198</v>
      </c>
    </row>
    <row r="28" spans="1:3" x14ac:dyDescent="0.35">
      <c r="A28">
        <v>2.4</v>
      </c>
      <c r="B28" s="1">
        <v>69.587278716494396</v>
      </c>
      <c r="C28" s="1">
        <v>68.3488464661893</v>
      </c>
    </row>
    <row r="29" spans="1:3" x14ac:dyDescent="0.35">
      <c r="A29">
        <v>2.5</v>
      </c>
      <c r="B29" s="1">
        <v>69.394328607390406</v>
      </c>
      <c r="C29" s="1">
        <v>68.208288302604799</v>
      </c>
    </row>
    <row r="30" spans="1:3" x14ac:dyDescent="0.35">
      <c r="A30">
        <v>2.6</v>
      </c>
      <c r="B30" s="1">
        <v>69.298190232923403</v>
      </c>
      <c r="C30" s="1">
        <v>68.068199231440502</v>
      </c>
    </row>
    <row r="31" spans="1:3" x14ac:dyDescent="0.35">
      <c r="A31">
        <v>2.7</v>
      </c>
      <c r="B31" s="1">
        <v>69.154399861802005</v>
      </c>
      <c r="C31" s="1">
        <v>67.882136649425107</v>
      </c>
    </row>
    <row r="32" spans="1:3" x14ac:dyDescent="0.35">
      <c r="A32">
        <v>2.8</v>
      </c>
      <c r="B32" s="1">
        <v>69.011106262343205</v>
      </c>
      <c r="C32" s="1">
        <v>67.789412536687806</v>
      </c>
    </row>
    <row r="33" spans="1:3" x14ac:dyDescent="0.35">
      <c r="A33">
        <v>2.9</v>
      </c>
      <c r="B33" s="1">
        <v>68.915851058689498</v>
      </c>
      <c r="C33" s="1">
        <v>67.558489000916495</v>
      </c>
    </row>
    <row r="34" spans="1:3" x14ac:dyDescent="0.35">
      <c r="A34">
        <v>3</v>
      </c>
      <c r="B34" s="1">
        <v>68.773375899264394</v>
      </c>
      <c r="C34" s="1">
        <v>67.374652935159503</v>
      </c>
    </row>
    <row r="35" spans="1:3" x14ac:dyDescent="0.35">
      <c r="A35">
        <v>3.1</v>
      </c>
      <c r="B35" s="1">
        <v>68.678662405432206</v>
      </c>
      <c r="C35" s="1">
        <v>67.145971704469005</v>
      </c>
    </row>
    <row r="36" spans="1:3" x14ac:dyDescent="0.35">
      <c r="A36">
        <v>3.2</v>
      </c>
      <c r="B36" s="1">
        <v>68.536993996853198</v>
      </c>
      <c r="C36" s="1">
        <v>67.054842227971704</v>
      </c>
    </row>
    <row r="37" spans="1:3" x14ac:dyDescent="0.35">
      <c r="A37">
        <v>3.3</v>
      </c>
      <c r="B37" s="1">
        <v>68.442814496349598</v>
      </c>
      <c r="C37" s="1">
        <v>66.873165359337605</v>
      </c>
    </row>
    <row r="38" spans="1:3" x14ac:dyDescent="0.35">
      <c r="A38">
        <v>3.4</v>
      </c>
      <c r="B38" s="1">
        <v>68.255088705100206</v>
      </c>
      <c r="C38" s="1">
        <v>66.737412832626603</v>
      </c>
    </row>
    <row r="39" spans="1:3" x14ac:dyDescent="0.35">
      <c r="A39">
        <v>3.5</v>
      </c>
      <c r="B39" s="1">
        <v>68.114843713050206</v>
      </c>
      <c r="C39" s="1">
        <v>66.512110237560293</v>
      </c>
    </row>
    <row r="40" spans="1:3" x14ac:dyDescent="0.35">
      <c r="A40">
        <v>3.6</v>
      </c>
      <c r="B40" s="1">
        <v>68.068199231440502</v>
      </c>
      <c r="C40" s="1">
        <v>66.467191290954304</v>
      </c>
    </row>
    <row r="41" spans="1:3" x14ac:dyDescent="0.35">
      <c r="A41">
        <v>3.7</v>
      </c>
      <c r="B41" s="1">
        <v>67.928575283868994</v>
      </c>
      <c r="C41" s="1">
        <v>66.287983130877294</v>
      </c>
    </row>
    <row r="42" spans="1:3" x14ac:dyDescent="0.35">
      <c r="A42">
        <v>3.8</v>
      </c>
      <c r="B42" s="1">
        <v>67.835749114910499</v>
      </c>
      <c r="C42" s="1">
        <v>66.198657848086896</v>
      </c>
    </row>
    <row r="43" spans="1:3" x14ac:dyDescent="0.35">
      <c r="A43">
        <v>3.9</v>
      </c>
      <c r="B43" s="1">
        <v>67.696891677311399</v>
      </c>
      <c r="C43" s="1">
        <v>66.020559846298099</v>
      </c>
    </row>
    <row r="44" spans="1:3" x14ac:dyDescent="0.35">
      <c r="A44">
        <v>4</v>
      </c>
      <c r="B44" s="1">
        <v>67.558489000916495</v>
      </c>
      <c r="C44" s="1">
        <v>65.887465923312106</v>
      </c>
    </row>
    <row r="45" spans="1:3" x14ac:dyDescent="0.35">
      <c r="A45">
        <v>4.0999999999999996</v>
      </c>
      <c r="B45" s="1">
        <v>67.4664713143368</v>
      </c>
      <c r="C45" s="1">
        <v>65.754779379379301</v>
      </c>
    </row>
    <row r="46" spans="1:3" x14ac:dyDescent="0.35">
      <c r="A46">
        <v>4.2</v>
      </c>
      <c r="B46" s="1">
        <v>67.374652935159503</v>
      </c>
      <c r="C46" s="1">
        <v>65.666546383683098</v>
      </c>
    </row>
    <row r="47" spans="1:3" x14ac:dyDescent="0.35">
      <c r="A47">
        <v>4.3</v>
      </c>
      <c r="B47" s="1">
        <v>67.2372966456754</v>
      </c>
      <c r="C47" s="1">
        <v>65.490615342136806</v>
      </c>
    </row>
    <row r="48" spans="1:3" x14ac:dyDescent="0.35">
      <c r="A48">
        <v>4.4000000000000004</v>
      </c>
      <c r="B48" s="1">
        <v>67.100382600787299</v>
      </c>
      <c r="C48" s="1">
        <v>65.446743334169298</v>
      </c>
    </row>
    <row r="49" spans="1:3" x14ac:dyDescent="0.35">
      <c r="A49">
        <v>4.5</v>
      </c>
      <c r="B49" s="1">
        <v>66.918512150452102</v>
      </c>
      <c r="C49" s="1">
        <v>65.184432532648799</v>
      </c>
    </row>
    <row r="50" spans="1:3" x14ac:dyDescent="0.35">
      <c r="A50">
        <v>4.5999999999999996</v>
      </c>
      <c r="B50" s="1">
        <v>66.827866630705003</v>
      </c>
      <c r="C50" s="1">
        <v>65.097343754099299</v>
      </c>
    </row>
    <row r="51" spans="1:3" x14ac:dyDescent="0.35">
      <c r="A51">
        <v>4.7</v>
      </c>
      <c r="B51" s="1">
        <v>66.737412832626603</v>
      </c>
      <c r="C51" s="1">
        <v>64.923682902716493</v>
      </c>
    </row>
    <row r="52" spans="1:3" x14ac:dyDescent="0.35">
      <c r="A52">
        <v>4.8</v>
      </c>
      <c r="B52" s="1">
        <v>66.647149704593204</v>
      </c>
      <c r="C52" s="1">
        <v>64.750704937210898</v>
      </c>
    </row>
    <row r="53" spans="1:3" x14ac:dyDescent="0.35">
      <c r="A53">
        <v>4.9000000000000004</v>
      </c>
      <c r="B53" s="1">
        <v>66.602089315338404</v>
      </c>
      <c r="C53" s="1">
        <v>64.621415285618994</v>
      </c>
    </row>
    <row r="54" spans="1:3" x14ac:dyDescent="0.35">
      <c r="A54">
        <v>5</v>
      </c>
      <c r="B54" s="1">
        <v>66.422319234606505</v>
      </c>
      <c r="C54" s="1">
        <v>64.449615160335597</v>
      </c>
    </row>
    <row r="55" spans="1:3" x14ac:dyDescent="0.35">
      <c r="A55">
        <v>5.0999999999999996</v>
      </c>
      <c r="B55" s="1">
        <v>66.287983130877294</v>
      </c>
      <c r="C55" s="1">
        <v>64.406769054777399</v>
      </c>
    </row>
    <row r="56" spans="1:3" x14ac:dyDescent="0.35">
      <c r="A56">
        <v>5.2</v>
      </c>
      <c r="B56" s="1">
        <v>66.243297361663494</v>
      </c>
      <c r="C56" s="1">
        <v>64.278478422668599</v>
      </c>
    </row>
    <row r="57" spans="1:3" x14ac:dyDescent="0.35">
      <c r="A57">
        <v>5.3</v>
      </c>
      <c r="B57" s="1">
        <v>66.154064464612105</v>
      </c>
      <c r="C57" s="1">
        <v>64.065479875833503</v>
      </c>
    </row>
    <row r="58" spans="1:3" x14ac:dyDescent="0.35">
      <c r="A58">
        <v>5.4</v>
      </c>
      <c r="B58" s="1">
        <v>66.020559846298099</v>
      </c>
      <c r="C58" s="1">
        <v>63.895810650187101</v>
      </c>
    </row>
    <row r="59" spans="1:3" x14ac:dyDescent="0.35">
      <c r="A59">
        <v>5.5</v>
      </c>
      <c r="B59" s="1">
        <v>65.887465923312106</v>
      </c>
      <c r="C59" s="1">
        <v>63.768979935798498</v>
      </c>
    </row>
    <row r="60" spans="1:3" x14ac:dyDescent="0.35">
      <c r="A60">
        <v>5.6</v>
      </c>
      <c r="B60" s="1">
        <v>65.754779379379301</v>
      </c>
      <c r="C60" s="1">
        <v>63.6846251465021</v>
      </c>
    </row>
    <row r="61" spans="1:3" x14ac:dyDescent="0.35">
      <c r="A61">
        <v>5.7</v>
      </c>
      <c r="B61" s="1">
        <v>65.710640492065906</v>
      </c>
      <c r="C61" s="1">
        <v>63.558389442805698</v>
      </c>
    </row>
    <row r="62" spans="1:3" x14ac:dyDescent="0.35">
      <c r="A62">
        <v>5.8</v>
      </c>
      <c r="B62" s="1">
        <v>65.622496934042005</v>
      </c>
      <c r="C62" s="1">
        <v>63.432507078015497</v>
      </c>
    </row>
    <row r="63" spans="1:3" x14ac:dyDescent="0.35">
      <c r="A63">
        <v>5.9</v>
      </c>
      <c r="B63" s="1">
        <v>65.534531532383397</v>
      </c>
      <c r="C63" s="1">
        <v>63.3487804581737</v>
      </c>
    </row>
    <row r="64" spans="1:3" x14ac:dyDescent="0.35">
      <c r="A64">
        <v>6</v>
      </c>
      <c r="B64" s="1">
        <v>65.446743334169298</v>
      </c>
      <c r="C64" s="1">
        <v>63.265208871676201</v>
      </c>
    </row>
    <row r="65" spans="1:3" x14ac:dyDescent="0.35">
      <c r="A65">
        <v>6.1</v>
      </c>
      <c r="B65" s="1">
        <v>65.315391225519605</v>
      </c>
      <c r="C65" s="1">
        <v>63.098527632653997</v>
      </c>
    </row>
    <row r="66" spans="1:3" x14ac:dyDescent="0.35">
      <c r="A66">
        <v>6.2</v>
      </c>
      <c r="B66" s="1">
        <v>65.140866518605407</v>
      </c>
      <c r="C66" s="1">
        <v>62.891034135792097</v>
      </c>
    </row>
    <row r="67" spans="1:3" x14ac:dyDescent="0.35">
      <c r="A67">
        <v>6.3</v>
      </c>
      <c r="B67" s="1">
        <v>65.0538641243906</v>
      </c>
      <c r="C67" s="1">
        <v>62.766991022070897</v>
      </c>
    </row>
    <row r="68" spans="1:3" x14ac:dyDescent="0.35">
      <c r="A68">
        <v>6.4</v>
      </c>
      <c r="B68" s="1">
        <v>64.967033812430003</v>
      </c>
      <c r="C68" s="1">
        <v>62.684482762807299</v>
      </c>
    </row>
    <row r="69" spans="1:3" x14ac:dyDescent="0.35">
      <c r="A69">
        <v>6.5</v>
      </c>
      <c r="B69" s="1">
        <v>64.923682902716493</v>
      </c>
      <c r="C69" s="1">
        <v>62.560999206851598</v>
      </c>
    </row>
    <row r="70" spans="1:3" x14ac:dyDescent="0.35">
      <c r="A70">
        <v>6.6</v>
      </c>
      <c r="B70" s="1">
        <v>64.837109010167794</v>
      </c>
      <c r="C70" s="1">
        <v>62.478861630294098</v>
      </c>
    </row>
    <row r="71" spans="1:3" x14ac:dyDescent="0.35">
      <c r="A71">
        <v>6.7</v>
      </c>
      <c r="B71" s="1">
        <v>64.707566303463693</v>
      </c>
      <c r="C71" s="1">
        <v>62.396871019810398</v>
      </c>
    </row>
    <row r="72" spans="1:3" x14ac:dyDescent="0.35">
      <c r="A72">
        <v>6.8</v>
      </c>
      <c r="B72" s="1">
        <v>64.578402680359602</v>
      </c>
      <c r="C72" s="1">
        <v>62.274159049031297</v>
      </c>
    </row>
    <row r="73" spans="1:3" x14ac:dyDescent="0.35">
      <c r="A73">
        <v>6.9</v>
      </c>
      <c r="B73" s="1">
        <v>64.535431864076202</v>
      </c>
      <c r="C73" s="1">
        <v>62.151773613365997</v>
      </c>
    </row>
    <row r="74" spans="1:3" x14ac:dyDescent="0.35">
      <c r="A74">
        <v>7</v>
      </c>
      <c r="B74" s="1">
        <v>64.449615160335597</v>
      </c>
      <c r="C74" s="1">
        <v>61.9890967420084</v>
      </c>
    </row>
    <row r="75" spans="1:3" x14ac:dyDescent="0.35">
      <c r="A75">
        <v>7.1</v>
      </c>
      <c r="B75" s="1">
        <v>64.321200793865302</v>
      </c>
      <c r="C75" s="1">
        <v>61.9890967420084</v>
      </c>
    </row>
    <row r="76" spans="1:3" x14ac:dyDescent="0.35">
      <c r="A76">
        <v>7.2</v>
      </c>
      <c r="B76" s="1">
        <v>64.150557058869595</v>
      </c>
      <c r="C76" s="1">
        <v>61.826990275978901</v>
      </c>
    </row>
    <row r="77" spans="1:3" x14ac:dyDescent="0.35">
      <c r="A77">
        <v>7.3</v>
      </c>
      <c r="B77" s="1">
        <v>64.150557058869595</v>
      </c>
      <c r="C77" s="1">
        <v>61.786552119003701</v>
      </c>
    </row>
    <row r="78" spans="1:3" x14ac:dyDescent="0.35">
      <c r="A78">
        <v>7.4</v>
      </c>
      <c r="B78" s="1">
        <v>64.065479875833503</v>
      </c>
      <c r="C78" s="1">
        <v>61.625150691751998</v>
      </c>
    </row>
    <row r="79" spans="1:3" x14ac:dyDescent="0.35">
      <c r="A79">
        <v>7.5</v>
      </c>
      <c r="B79" s="1">
        <v>63.938167576290603</v>
      </c>
      <c r="C79" s="1">
        <v>61.464307009262001</v>
      </c>
    </row>
    <row r="80" spans="1:3" x14ac:dyDescent="0.35">
      <c r="A80">
        <v>7.6</v>
      </c>
      <c r="B80" s="1">
        <v>63.895810650187101</v>
      </c>
      <c r="C80" s="1">
        <v>61.384092597389099</v>
      </c>
    </row>
    <row r="81" spans="1:3" x14ac:dyDescent="0.35">
      <c r="A81">
        <v>7.7</v>
      </c>
      <c r="B81" s="1">
        <v>63.768979935798498</v>
      </c>
      <c r="C81" s="1">
        <v>61.2640283457309</v>
      </c>
    </row>
    <row r="82" spans="1:3" x14ac:dyDescent="0.35">
      <c r="A82">
        <v>7.8</v>
      </c>
      <c r="B82" s="1">
        <v>63.6846251465021</v>
      </c>
      <c r="C82" s="1">
        <v>61.104419545330302</v>
      </c>
    </row>
    <row r="83" spans="1:3" x14ac:dyDescent="0.35">
      <c r="A83">
        <v>7.9</v>
      </c>
      <c r="B83" s="1">
        <v>63.516389529388</v>
      </c>
      <c r="C83" s="1">
        <v>61.0646019415152</v>
      </c>
    </row>
    <row r="84" spans="1:3" x14ac:dyDescent="0.35">
      <c r="A84">
        <v>8</v>
      </c>
      <c r="B84" s="1">
        <v>63.390624339165797</v>
      </c>
      <c r="C84" s="1">
        <v>60.866017351763702</v>
      </c>
    </row>
    <row r="85" spans="1:3" x14ac:dyDescent="0.35">
      <c r="A85">
        <v>8.1</v>
      </c>
      <c r="B85" s="1">
        <v>63.390624339165797</v>
      </c>
      <c r="C85" s="1">
        <v>60.826400543891097</v>
      </c>
    </row>
    <row r="86" spans="1:3" x14ac:dyDescent="0.35">
      <c r="A86">
        <v>8.1999999999999993</v>
      </c>
      <c r="B86" s="1">
        <v>63.265208871676201</v>
      </c>
      <c r="C86" s="1">
        <v>60.747266384792297</v>
      </c>
    </row>
    <row r="87" spans="1:3" x14ac:dyDescent="0.35">
      <c r="A87">
        <v>8.3000000000000007</v>
      </c>
      <c r="B87" s="1">
        <v>63.181791525683501</v>
      </c>
      <c r="C87" s="1">
        <v>60.589393627446903</v>
      </c>
    </row>
    <row r="88" spans="1:3" x14ac:dyDescent="0.35">
      <c r="A88">
        <v>8.4</v>
      </c>
      <c r="B88" s="1">
        <v>63.140140446564097</v>
      </c>
      <c r="C88" s="1">
        <v>60.471332645924697</v>
      </c>
    </row>
    <row r="89" spans="1:3" x14ac:dyDescent="0.35">
      <c r="A89">
        <v>8.5</v>
      </c>
      <c r="B89" s="1">
        <v>63.015416410295501</v>
      </c>
      <c r="C89" s="1">
        <v>60.432044005530599</v>
      </c>
    </row>
    <row r="90" spans="1:3" x14ac:dyDescent="0.35">
      <c r="A90">
        <v>8.6</v>
      </c>
      <c r="B90" s="1">
        <v>62.891034135792097</v>
      </c>
      <c r="C90" s="1">
        <v>60.236084904806802</v>
      </c>
    </row>
    <row r="91" spans="1:3" x14ac:dyDescent="0.35">
      <c r="A91">
        <v>8.6999999999999993</v>
      </c>
      <c r="B91" s="1">
        <v>62.766991022070897</v>
      </c>
      <c r="C91" s="1">
        <v>60.157925718396598</v>
      </c>
    </row>
    <row r="92" spans="1:3" x14ac:dyDescent="0.35">
      <c r="A92">
        <v>8.8000000000000007</v>
      </c>
      <c r="B92" s="1">
        <v>62.725718240721598</v>
      </c>
      <c r="C92" s="1">
        <v>60.001988713600298</v>
      </c>
    </row>
    <row r="93" spans="1:3" x14ac:dyDescent="0.35">
      <c r="A93">
        <v>8.9</v>
      </c>
      <c r="B93" s="1">
        <v>62.643284493890398</v>
      </c>
      <c r="C93" s="1">
        <v>60.001988713600298</v>
      </c>
    </row>
    <row r="94" spans="1:3" x14ac:dyDescent="0.35">
      <c r="A94">
        <v>9</v>
      </c>
      <c r="B94" s="1">
        <v>62.684482762807299</v>
      </c>
      <c r="C94" s="1">
        <v>59.846556113123803</v>
      </c>
    </row>
    <row r="95" spans="1:3" x14ac:dyDescent="0.35">
      <c r="A95">
        <v>9.1</v>
      </c>
      <c r="B95" s="1">
        <v>62.519912001402602</v>
      </c>
      <c r="C95" s="1">
        <v>59.769027446017198</v>
      </c>
    </row>
    <row r="96" spans="1:3" x14ac:dyDescent="0.35">
      <c r="A96">
        <v>9.1999999999999993</v>
      </c>
      <c r="B96" s="1">
        <v>62.396871019810398</v>
      </c>
      <c r="C96" s="1">
        <v>59.614342373097003</v>
      </c>
    </row>
    <row r="97" spans="1:3" x14ac:dyDescent="0.35">
      <c r="A97">
        <v>9.3000000000000007</v>
      </c>
      <c r="B97" s="1">
        <v>62.274159049031297</v>
      </c>
      <c r="C97" s="1">
        <v>59.4986519536955</v>
      </c>
    </row>
    <row r="98" spans="1:3" x14ac:dyDescent="0.35">
      <c r="A98">
        <v>9.4</v>
      </c>
      <c r="B98" s="1">
        <v>62.151773613365997</v>
      </c>
      <c r="C98" s="1">
        <v>59.421677893724301</v>
      </c>
    </row>
    <row r="99" spans="1:3" x14ac:dyDescent="0.35">
      <c r="A99">
        <v>9.5</v>
      </c>
      <c r="B99" s="1">
        <v>62.070363519651202</v>
      </c>
      <c r="C99" s="1">
        <v>59.306444670810997</v>
      </c>
    </row>
    <row r="100" spans="1:3" x14ac:dyDescent="0.35">
      <c r="A100">
        <v>9.6</v>
      </c>
      <c r="B100" s="1">
        <v>61.9890967420084</v>
      </c>
      <c r="C100" s="1">
        <v>59.229773586836899</v>
      </c>
    </row>
    <row r="101" spans="1:3" x14ac:dyDescent="0.35">
      <c r="A101">
        <v>9.6999999999999993</v>
      </c>
      <c r="B101" s="1">
        <v>61.9485168728174</v>
      </c>
      <c r="C101" s="1">
        <v>59.0767913825226</v>
      </c>
    </row>
    <row r="102" spans="1:3" x14ac:dyDescent="0.35">
      <c r="A102">
        <v>9.8000000000000007</v>
      </c>
      <c r="B102" s="1">
        <v>61.907972564546</v>
      </c>
      <c r="C102" s="1">
        <v>59.000479119760897</v>
      </c>
    </row>
    <row r="103" spans="1:3" x14ac:dyDescent="0.35">
      <c r="A103">
        <v>9.9</v>
      </c>
      <c r="B103" s="1">
        <v>61.786552119003701</v>
      </c>
      <c r="C103" s="1">
        <v>58.9242853272549</v>
      </c>
    </row>
    <row r="104" spans="1:3" x14ac:dyDescent="0.35">
      <c r="A104">
        <v>10</v>
      </c>
      <c r="B104" s="1">
        <v>61.705781340094603</v>
      </c>
      <c r="C104" s="1">
        <v>58.772250904937998</v>
      </c>
    </row>
    <row r="105" spans="1:3" x14ac:dyDescent="0.35">
      <c r="A105">
        <v>10.1</v>
      </c>
      <c r="B105" s="1">
        <v>61.584887699031398</v>
      </c>
      <c r="C105" s="1">
        <v>58.734315467813801</v>
      </c>
    </row>
    <row r="106" spans="1:3" x14ac:dyDescent="0.35">
      <c r="A106">
        <v>10.199999999999999</v>
      </c>
      <c r="B106" s="1">
        <v>61.5044659438934</v>
      </c>
      <c r="C106" s="1">
        <v>58.6206836522421</v>
      </c>
    </row>
    <row r="107" spans="1:3" x14ac:dyDescent="0.35">
      <c r="A107">
        <v>10.3</v>
      </c>
      <c r="B107" s="1">
        <v>61.424182588902198</v>
      </c>
      <c r="C107" s="1">
        <v>58.507312137107498</v>
      </c>
    </row>
    <row r="108" spans="1:3" x14ac:dyDescent="0.35">
      <c r="A108">
        <v>10.4</v>
      </c>
      <c r="B108" s="1">
        <v>61.2640283457309</v>
      </c>
      <c r="C108" s="1">
        <v>58.394199080224702</v>
      </c>
    </row>
    <row r="109" spans="1:3" x14ac:dyDescent="0.35">
      <c r="A109">
        <v>10.5</v>
      </c>
      <c r="B109" s="1">
        <v>61.224075220748297</v>
      </c>
      <c r="C109" s="1">
        <v>58.3189330610616</v>
      </c>
    </row>
    <row r="110" spans="1:3" x14ac:dyDescent="0.35">
      <c r="A110">
        <v>10.6</v>
      </c>
      <c r="B110" s="1">
        <v>61.184156101522703</v>
      </c>
      <c r="C110" s="1">
        <v>58.281342655364703</v>
      </c>
    </row>
    <row r="111" spans="1:3" x14ac:dyDescent="0.35">
      <c r="A111">
        <v>10.7</v>
      </c>
      <c r="B111" s="1">
        <v>61.024818009758299</v>
      </c>
      <c r="C111" s="1">
        <v>58.131263500632301</v>
      </c>
    </row>
    <row r="112" spans="1:3" x14ac:dyDescent="0.35">
      <c r="A112">
        <v>10.8</v>
      </c>
      <c r="B112" s="1">
        <v>60.945350831592499</v>
      </c>
      <c r="C112" s="1">
        <v>58.056392475418697</v>
      </c>
    </row>
    <row r="113" spans="1:3" x14ac:dyDescent="0.35">
      <c r="A113">
        <v>10.9</v>
      </c>
      <c r="B113" s="1">
        <v>60.866017351763702</v>
      </c>
      <c r="C113" s="1">
        <v>57.9069848967452</v>
      </c>
    </row>
    <row r="114" spans="1:3" x14ac:dyDescent="0.35">
      <c r="A114">
        <v>11</v>
      </c>
      <c r="B114" s="1">
        <v>60.826400543891097</v>
      </c>
      <c r="C114" s="1">
        <v>57.869702302785498</v>
      </c>
    </row>
    <row r="115" spans="1:3" x14ac:dyDescent="0.35">
      <c r="A115">
        <v>11.1</v>
      </c>
      <c r="B115" s="1">
        <v>60.786816915311903</v>
      </c>
      <c r="C115" s="1">
        <v>57.683701900079697</v>
      </c>
    </row>
    <row r="116" spans="1:3" x14ac:dyDescent="0.35">
      <c r="A116">
        <v>11.2</v>
      </c>
      <c r="B116" s="1">
        <v>60.707748871351001</v>
      </c>
      <c r="C116" s="1">
        <v>57.572429402765501</v>
      </c>
    </row>
    <row r="117" spans="1:3" x14ac:dyDescent="0.35">
      <c r="A117">
        <v>11.3</v>
      </c>
      <c r="B117" s="1">
        <v>60.589393627446903</v>
      </c>
      <c r="C117" s="1">
        <v>57.498383237145902</v>
      </c>
    </row>
    <row r="118" spans="1:3" x14ac:dyDescent="0.35">
      <c r="A118">
        <v>11.4</v>
      </c>
      <c r="B118" s="1">
        <v>60.510653743505003</v>
      </c>
      <c r="C118" s="1">
        <v>57.424444881848203</v>
      </c>
    </row>
    <row r="119" spans="1:3" x14ac:dyDescent="0.35">
      <c r="A119">
        <v>11.5</v>
      </c>
      <c r="B119" s="1">
        <v>60.353563780540902</v>
      </c>
      <c r="C119" s="1">
        <v>57.350613835124797</v>
      </c>
    </row>
    <row r="120" spans="1:3" x14ac:dyDescent="0.35">
      <c r="A120">
        <v>11.6</v>
      </c>
      <c r="B120" s="1">
        <v>60.432044005530599</v>
      </c>
      <c r="C120" s="1">
        <v>57.203271674405599</v>
      </c>
    </row>
    <row r="121" spans="1:3" x14ac:dyDescent="0.35">
      <c r="A121">
        <v>11.7</v>
      </c>
      <c r="B121" s="1">
        <v>60.432044005530599</v>
      </c>
      <c r="C121" s="1">
        <v>57.093043048143798</v>
      </c>
    </row>
    <row r="122" spans="1:3" x14ac:dyDescent="0.35">
      <c r="A122">
        <v>11.8</v>
      </c>
      <c r="B122" s="1">
        <v>60.157925718396598</v>
      </c>
      <c r="C122" s="1">
        <v>57.093043048143798</v>
      </c>
    </row>
    <row r="123" spans="1:3" x14ac:dyDescent="0.35">
      <c r="A123">
        <v>11.9</v>
      </c>
      <c r="B123" s="1">
        <v>60.040925486073903</v>
      </c>
      <c r="C123" s="1">
        <v>56.983050863947902</v>
      </c>
    </row>
    <row r="124" spans="1:3" x14ac:dyDescent="0.35">
      <c r="A124">
        <v>12</v>
      </c>
      <c r="B124" s="1">
        <v>60.040925486073903</v>
      </c>
      <c r="C124" s="1">
        <v>56.909853287406897</v>
      </c>
    </row>
    <row r="125" spans="1:3" x14ac:dyDescent="0.35">
      <c r="A125">
        <v>12.1</v>
      </c>
      <c r="B125" s="1">
        <v>59.924209667440401</v>
      </c>
      <c r="C125" s="1">
        <v>56.836759584464602</v>
      </c>
    </row>
    <row r="126" spans="1:3" x14ac:dyDescent="0.35">
      <c r="A126">
        <v>12.2</v>
      </c>
      <c r="B126" s="1">
        <v>59.885367241677102</v>
      </c>
      <c r="C126" s="1">
        <v>56.727312743912897</v>
      </c>
    </row>
    <row r="127" spans="1:3" x14ac:dyDescent="0.35">
      <c r="A127">
        <v>12.3</v>
      </c>
      <c r="B127" s="1">
        <v>59.807776206316099</v>
      </c>
      <c r="C127" s="1">
        <v>56.654476631004798</v>
      </c>
    </row>
    <row r="128" spans="1:3" x14ac:dyDescent="0.35">
      <c r="A128">
        <v>12.4</v>
      </c>
      <c r="B128" s="1">
        <v>59.769027446017198</v>
      </c>
      <c r="C128" s="1">
        <v>56.545413949337402</v>
      </c>
    </row>
    <row r="129" spans="1:3" x14ac:dyDescent="0.35">
      <c r="A129">
        <v>12.5</v>
      </c>
      <c r="B129" s="1">
        <v>59.614342373097003</v>
      </c>
      <c r="C129" s="1">
        <v>56.472832467682203</v>
      </c>
    </row>
    <row r="130" spans="1:3" x14ac:dyDescent="0.35">
      <c r="A130">
        <v>12.6</v>
      </c>
      <c r="B130" s="1">
        <v>59.537184776121698</v>
      </c>
      <c r="C130" s="1">
        <v>56.364149536916798</v>
      </c>
    </row>
    <row r="131" spans="1:3" x14ac:dyDescent="0.35">
      <c r="A131">
        <v>12.7</v>
      </c>
      <c r="B131" s="1">
        <v>59.537184776121698</v>
      </c>
      <c r="C131" s="1">
        <v>56.255692365668899</v>
      </c>
    </row>
    <row r="132" spans="1:3" x14ac:dyDescent="0.35">
      <c r="A132">
        <v>12.8</v>
      </c>
      <c r="B132" s="1">
        <v>59.421677893724301</v>
      </c>
      <c r="C132" s="1">
        <v>56.147459401169101</v>
      </c>
    </row>
    <row r="133" spans="1:3" x14ac:dyDescent="0.35">
      <c r="A133">
        <v>12.9</v>
      </c>
      <c r="B133" s="1">
        <v>59.344825459827902</v>
      </c>
      <c r="C133" s="1">
        <v>56.075427889674401</v>
      </c>
    </row>
    <row r="134" spans="1:3" x14ac:dyDescent="0.35">
      <c r="A134">
        <v>13</v>
      </c>
      <c r="B134" s="1">
        <v>59.268094070529102</v>
      </c>
      <c r="C134" s="1">
        <v>56.039449103157096</v>
      </c>
    </row>
    <row r="135" spans="1:3" x14ac:dyDescent="0.35">
      <c r="A135">
        <v>13.1</v>
      </c>
      <c r="B135" s="1">
        <v>59.1914831478026</v>
      </c>
      <c r="C135" s="1">
        <v>55.931659943735802</v>
      </c>
    </row>
    <row r="136" spans="1:3" x14ac:dyDescent="0.35">
      <c r="A136">
        <v>13.2</v>
      </c>
      <c r="B136" s="1">
        <v>59.114992117046199</v>
      </c>
      <c r="C136" s="1">
        <v>55.824090407228702</v>
      </c>
    </row>
    <row r="137" spans="1:3" x14ac:dyDescent="0.35">
      <c r="A137">
        <v>13.3</v>
      </c>
      <c r="B137" s="1">
        <v>59.0767913825226</v>
      </c>
      <c r="C137" s="1">
        <v>55.752498652610598</v>
      </c>
    </row>
    <row r="138" spans="1:3" x14ac:dyDescent="0.35">
      <c r="A138">
        <v>13.4</v>
      </c>
      <c r="B138" s="1">
        <v>59.038620407052598</v>
      </c>
      <c r="C138" s="1">
        <v>55.645291818868401</v>
      </c>
    </row>
    <row r="139" spans="1:3" x14ac:dyDescent="0.35">
      <c r="A139">
        <v>13.5</v>
      </c>
      <c r="B139" s="1">
        <v>59.000479119760897</v>
      </c>
      <c r="C139" s="1">
        <v>55.573940487362499</v>
      </c>
    </row>
    <row r="140" spans="1:3" x14ac:dyDescent="0.35">
      <c r="A140">
        <v>13.6</v>
      </c>
      <c r="B140" s="1">
        <v>58.810215539909997</v>
      </c>
      <c r="C140" s="1">
        <v>55.502684558781702</v>
      </c>
    </row>
    <row r="141" spans="1:3" x14ac:dyDescent="0.35">
      <c r="A141">
        <v>13.7</v>
      </c>
      <c r="B141" s="1">
        <v>58.696409159308097</v>
      </c>
      <c r="C141" s="1">
        <v>55.431523598682404</v>
      </c>
    </row>
    <row r="142" spans="1:3" x14ac:dyDescent="0.35">
      <c r="A142">
        <v>13.8</v>
      </c>
      <c r="B142" s="1">
        <v>58.696409159308097</v>
      </c>
      <c r="C142" s="1">
        <v>55.395978596673203</v>
      </c>
    </row>
    <row r="143" spans="1:3" x14ac:dyDescent="0.35">
      <c r="A143">
        <v>13.9</v>
      </c>
      <c r="B143" s="1">
        <v>58.6206836522421</v>
      </c>
      <c r="C143" s="1">
        <v>55.254033855016203</v>
      </c>
    </row>
    <row r="144" spans="1:3" x14ac:dyDescent="0.35">
      <c r="A144">
        <v>14</v>
      </c>
      <c r="B144" s="1">
        <v>58.545073833926999</v>
      </c>
      <c r="C144" s="1">
        <v>55.112462978604199</v>
      </c>
    </row>
    <row r="145" spans="1:3" x14ac:dyDescent="0.35">
      <c r="A145">
        <v>14.1</v>
      </c>
      <c r="B145" s="1">
        <v>58.431874827991798</v>
      </c>
      <c r="C145" s="1">
        <v>55.041816680416098</v>
      </c>
    </row>
    <row r="146" spans="1:3" x14ac:dyDescent="0.35">
      <c r="A146">
        <v>14.2</v>
      </c>
      <c r="B146" s="1">
        <v>58.431874827991798</v>
      </c>
      <c r="C146" s="1">
        <v>54.936019976298098</v>
      </c>
    </row>
    <row r="147" spans="1:3" x14ac:dyDescent="0.35">
      <c r="A147">
        <v>14.3</v>
      </c>
      <c r="B147" s="1">
        <v>58.281342655364703</v>
      </c>
      <c r="C147" s="1">
        <v>54.830429313076799</v>
      </c>
    </row>
    <row r="148" spans="1:3" x14ac:dyDescent="0.35">
      <c r="A148">
        <v>14.4</v>
      </c>
      <c r="B148" s="1">
        <v>58.206246717437203</v>
      </c>
      <c r="C148" s="1">
        <v>54.760149314281797</v>
      </c>
    </row>
    <row r="149" spans="1:3" x14ac:dyDescent="0.35">
      <c r="A149">
        <v>14.5</v>
      </c>
      <c r="B149" s="1">
        <v>58.206246717437203</v>
      </c>
      <c r="C149" s="1">
        <v>54.689959856597604</v>
      </c>
    </row>
    <row r="150" spans="1:3" x14ac:dyDescent="0.35">
      <c r="A150">
        <v>14.6</v>
      </c>
      <c r="B150" s="1">
        <v>58.018998870008097</v>
      </c>
      <c r="C150" s="1">
        <v>54.689959856597604</v>
      </c>
    </row>
    <row r="151" spans="1:3" x14ac:dyDescent="0.35">
      <c r="A151">
        <v>14.7</v>
      </c>
      <c r="B151" s="1">
        <v>57.981633115290897</v>
      </c>
      <c r="C151" s="1">
        <v>54.549850929590797</v>
      </c>
    </row>
    <row r="152" spans="1:3" x14ac:dyDescent="0.35">
      <c r="A152">
        <v>14.8</v>
      </c>
      <c r="B152" s="1">
        <v>57.944295145922702</v>
      </c>
      <c r="C152" s="1">
        <v>54.514879649081401</v>
      </c>
    </row>
    <row r="153" spans="1:3" x14ac:dyDescent="0.35">
      <c r="A153">
        <v>14.9</v>
      </c>
      <c r="B153" s="1">
        <v>57.869702302785498</v>
      </c>
      <c r="C153" s="1">
        <v>54.410099282895303</v>
      </c>
    </row>
    <row r="154" spans="1:3" x14ac:dyDescent="0.35">
      <c r="A154">
        <v>15</v>
      </c>
      <c r="B154" s="1">
        <v>57.795219821549701</v>
      </c>
      <c r="C154" s="1">
        <v>54.375216818648603</v>
      </c>
    </row>
    <row r="155" spans="1:3" x14ac:dyDescent="0.35">
      <c r="A155">
        <v>15.1</v>
      </c>
      <c r="B155" s="1">
        <v>57.720847186110198</v>
      </c>
      <c r="C155" s="1">
        <v>54.305518077072698</v>
      </c>
    </row>
    <row r="156" spans="1:3" x14ac:dyDescent="0.35">
      <c r="A156">
        <v>15.2</v>
      </c>
      <c r="B156" s="1">
        <v>57.720847186110198</v>
      </c>
      <c r="C156" s="1">
        <v>54.201134686739401</v>
      </c>
    </row>
    <row r="157" spans="1:3" x14ac:dyDescent="0.35">
      <c r="A157">
        <v>15.3</v>
      </c>
      <c r="B157" s="1">
        <v>57.498383237145902</v>
      </c>
      <c r="C157" s="1">
        <v>54.0969477771607</v>
      </c>
    </row>
    <row r="158" spans="1:3" x14ac:dyDescent="0.35">
      <c r="A158">
        <v>15.4</v>
      </c>
      <c r="B158" s="1">
        <v>57.5353928121962</v>
      </c>
      <c r="C158" s="1">
        <v>53.992956023628302</v>
      </c>
    </row>
    <row r="159" spans="1:3" x14ac:dyDescent="0.35">
      <c r="A159">
        <v>15.5</v>
      </c>
      <c r="B159" s="1">
        <v>57.424444881848203</v>
      </c>
      <c r="C159" s="1">
        <v>53.992956023628302</v>
      </c>
    </row>
    <row r="160" spans="1:3" x14ac:dyDescent="0.35">
      <c r="A160">
        <v>15.6</v>
      </c>
      <c r="B160" s="1">
        <v>57.424444881848203</v>
      </c>
      <c r="C160" s="1">
        <v>53.854601657255898</v>
      </c>
    </row>
    <row r="161" spans="1:3" x14ac:dyDescent="0.35">
      <c r="A161">
        <v>15.7</v>
      </c>
      <c r="B161" s="1">
        <v>57.313738396449601</v>
      </c>
      <c r="C161" s="1">
        <v>53.785552735333702</v>
      </c>
    </row>
    <row r="162" spans="1:3" x14ac:dyDescent="0.35">
      <c r="A162">
        <v>15.8</v>
      </c>
      <c r="B162" s="1">
        <v>57.313738396449601</v>
      </c>
      <c r="C162" s="1">
        <v>53.716588809201397</v>
      </c>
    </row>
    <row r="163" spans="1:3" x14ac:dyDescent="0.35">
      <c r="A163">
        <v>15.9</v>
      </c>
      <c r="B163" s="1">
        <v>57.203271674405599</v>
      </c>
      <c r="C163" s="1">
        <v>53.613301453269898</v>
      </c>
    </row>
    <row r="164" spans="1:3" x14ac:dyDescent="0.35">
      <c r="A164">
        <v>16</v>
      </c>
      <c r="B164" s="1">
        <v>57.129759570841998</v>
      </c>
      <c r="C164" s="1">
        <v>53.613301453269898</v>
      </c>
    </row>
    <row r="165" spans="1:3" x14ac:dyDescent="0.35">
      <c r="A165">
        <v>16.100000000000001</v>
      </c>
      <c r="B165" s="1">
        <v>57.019688755521898</v>
      </c>
      <c r="C165" s="1">
        <v>53.510203200743</v>
      </c>
    </row>
    <row r="166" spans="1:3" x14ac:dyDescent="0.35">
      <c r="A166">
        <v>16.2</v>
      </c>
      <c r="B166" s="1">
        <v>56.873293481793702</v>
      </c>
      <c r="C166" s="1">
        <v>53.407292781661702</v>
      </c>
    </row>
    <row r="167" spans="1:3" x14ac:dyDescent="0.35">
      <c r="A167">
        <v>16.3</v>
      </c>
      <c r="B167" s="1">
        <v>56.836759584464602</v>
      </c>
      <c r="C167" s="1">
        <v>53.338789564598599</v>
      </c>
    </row>
    <row r="168" spans="1:3" x14ac:dyDescent="0.35">
      <c r="A168">
        <v>16.399999999999999</v>
      </c>
      <c r="B168" s="1">
        <v>56.836759584464602</v>
      </c>
      <c r="C168" s="1">
        <v>53.304568935376103</v>
      </c>
    </row>
    <row r="169" spans="1:3" x14ac:dyDescent="0.35">
      <c r="A169">
        <v>16.5</v>
      </c>
      <c r="B169" s="1">
        <v>56.836759584464602</v>
      </c>
      <c r="C169" s="1">
        <v>53.2361894043663</v>
      </c>
    </row>
    <row r="170" spans="1:3" x14ac:dyDescent="0.35">
      <c r="A170">
        <v>16.600000000000001</v>
      </c>
      <c r="B170" s="1">
        <v>56.690881882270602</v>
      </c>
      <c r="C170" s="1">
        <v>53.1678918696688</v>
      </c>
    </row>
    <row r="171" spans="1:3" x14ac:dyDescent="0.35">
      <c r="A171">
        <v>16.7</v>
      </c>
      <c r="B171" s="1">
        <v>56.690881882270602</v>
      </c>
      <c r="C171" s="1">
        <v>53.099675964523499</v>
      </c>
    </row>
    <row r="172" spans="1:3" x14ac:dyDescent="0.35">
      <c r="A172">
        <v>16.8</v>
      </c>
      <c r="B172" s="1">
        <v>56.654476631004798</v>
      </c>
      <c r="C172" s="1">
        <v>52.9294909400436</v>
      </c>
    </row>
    <row r="173" spans="1:3" x14ac:dyDescent="0.35">
      <c r="A173">
        <v>16.899999999999999</v>
      </c>
      <c r="B173" s="1">
        <v>56.509110550252203</v>
      </c>
      <c r="C173" s="1">
        <v>52.861557875564998</v>
      </c>
    </row>
    <row r="174" spans="1:3" x14ac:dyDescent="0.35">
      <c r="A174">
        <v>17</v>
      </c>
      <c r="B174" s="1">
        <v>56.472832467682203</v>
      </c>
      <c r="C174" s="1">
        <v>52.861557875564998</v>
      </c>
    </row>
    <row r="175" spans="1:3" x14ac:dyDescent="0.35">
      <c r="A175">
        <v>17.100000000000001</v>
      </c>
      <c r="B175" s="1">
        <v>56.400352019071399</v>
      </c>
      <c r="C175" s="1">
        <v>52.725931392070002</v>
      </c>
    </row>
    <row r="176" spans="1:3" x14ac:dyDescent="0.35">
      <c r="A176">
        <v>17.2</v>
      </c>
      <c r="B176" s="1">
        <v>56.327972139049002</v>
      </c>
      <c r="C176" s="1">
        <v>52.658237260414197</v>
      </c>
    </row>
    <row r="177" spans="1:3" x14ac:dyDescent="0.35">
      <c r="A177">
        <v>17.3</v>
      </c>
      <c r="B177" s="1">
        <v>56.327972139049002</v>
      </c>
      <c r="C177" s="1">
        <v>52.590622063218497</v>
      </c>
    </row>
    <row r="178" spans="1:3" x14ac:dyDescent="0.35">
      <c r="A178">
        <v>17.399999999999999</v>
      </c>
      <c r="B178" s="1">
        <v>56.255692365668899</v>
      </c>
      <c r="C178" s="1">
        <v>52.556843954946601</v>
      </c>
    </row>
    <row r="179" spans="1:3" x14ac:dyDescent="0.35">
      <c r="A179">
        <v>17.5</v>
      </c>
      <c r="B179" s="1">
        <v>56.1835122394751</v>
      </c>
      <c r="C179" s="1">
        <v>52.455627065471297</v>
      </c>
    </row>
    <row r="180" spans="1:3" x14ac:dyDescent="0.35">
      <c r="A180">
        <v>17.600000000000001</v>
      </c>
      <c r="B180" s="1">
        <v>56.039449103157096</v>
      </c>
      <c r="C180" s="1">
        <v>52.3882465657043</v>
      </c>
    </row>
    <row r="181" spans="1:3" x14ac:dyDescent="0.35">
      <c r="A181">
        <v>17.7</v>
      </c>
      <c r="B181" s="1">
        <v>56.039449103157096</v>
      </c>
      <c r="C181" s="1">
        <v>52.320943601942297</v>
      </c>
    </row>
    <row r="182" spans="1:3" x14ac:dyDescent="0.35">
      <c r="A182">
        <v>17.8</v>
      </c>
      <c r="B182" s="1">
        <v>55.967565186398602</v>
      </c>
      <c r="C182" s="1">
        <v>52.253717828675903</v>
      </c>
    </row>
    <row r="183" spans="1:3" x14ac:dyDescent="0.35">
      <c r="A183">
        <v>17.899999999999999</v>
      </c>
      <c r="B183" s="1">
        <v>55.8957791035197</v>
      </c>
      <c r="C183" s="1">
        <v>52.153023149133801</v>
      </c>
    </row>
    <row r="184" spans="1:3" x14ac:dyDescent="0.35">
      <c r="A184">
        <v>18</v>
      </c>
      <c r="B184" s="1">
        <v>55.824090407228702</v>
      </c>
      <c r="C184" s="1">
        <v>52.119496479672698</v>
      </c>
    </row>
    <row r="185" spans="1:3" x14ac:dyDescent="0.35">
      <c r="A185">
        <v>18.100000000000001</v>
      </c>
      <c r="B185" s="1">
        <v>55.788282439925403</v>
      </c>
      <c r="C185" s="1">
        <v>52.019030546935603</v>
      </c>
    </row>
    <row r="186" spans="1:3" x14ac:dyDescent="0.35">
      <c r="A186">
        <v>18.2</v>
      </c>
      <c r="B186" s="1">
        <v>55.752498652610598</v>
      </c>
      <c r="C186" s="1">
        <v>51.952147898338403</v>
      </c>
    </row>
    <row r="187" spans="1:3" x14ac:dyDescent="0.35">
      <c r="A187">
        <v>18.3</v>
      </c>
      <c r="B187" s="1">
        <v>55.752498652610598</v>
      </c>
      <c r="C187" s="1">
        <v>51.918734839579599</v>
      </c>
    </row>
    <row r="188" spans="1:3" x14ac:dyDescent="0.35">
      <c r="A188">
        <v>18.399999999999999</v>
      </c>
      <c r="B188" s="1">
        <v>55.681003397109002</v>
      </c>
      <c r="C188" s="1">
        <v>51.818608222376596</v>
      </c>
    </row>
    <row r="189" spans="1:3" x14ac:dyDescent="0.35">
      <c r="A189">
        <v>18.5</v>
      </c>
      <c r="B189" s="1">
        <v>55.5383006249128</v>
      </c>
      <c r="C189" s="1">
        <v>51.751950526162503</v>
      </c>
    </row>
    <row r="190" spans="1:3" x14ac:dyDescent="0.35">
      <c r="A190">
        <v>18.600000000000001</v>
      </c>
      <c r="B190" s="1">
        <v>55.467092234735297</v>
      </c>
      <c r="C190" s="1">
        <v>51.652103224422298</v>
      </c>
    </row>
    <row r="191" spans="1:3" x14ac:dyDescent="0.35">
      <c r="A191">
        <v>18.7</v>
      </c>
      <c r="B191" s="1">
        <v>55.467092234735297</v>
      </c>
      <c r="C191" s="1">
        <v>51.6188577566598</v>
      </c>
    </row>
    <row r="192" spans="1:3" x14ac:dyDescent="0.35">
      <c r="A192">
        <v>18.8</v>
      </c>
      <c r="B192" s="1">
        <v>55.360457174899402</v>
      </c>
      <c r="C192" s="1">
        <v>51.552422023687697</v>
      </c>
    </row>
    <row r="193" spans="1:3" x14ac:dyDescent="0.35">
      <c r="A193">
        <v>18.899999999999999</v>
      </c>
      <c r="B193" s="1">
        <v>55.2894848575284</v>
      </c>
      <c r="C193" s="1">
        <v>51.519231676581903</v>
      </c>
    </row>
    <row r="194" spans="1:3" x14ac:dyDescent="0.35">
      <c r="A194">
        <v>19</v>
      </c>
      <c r="B194" s="1">
        <v>55.1478208336055</v>
      </c>
      <c r="C194" s="1">
        <v>51.452905817089302</v>
      </c>
    </row>
    <row r="195" spans="1:3" x14ac:dyDescent="0.35">
      <c r="A195">
        <v>19.100000000000001</v>
      </c>
      <c r="B195" s="1">
        <v>55.218606218908498</v>
      </c>
      <c r="C195" s="1">
        <v>51.320472300175098</v>
      </c>
    </row>
    <row r="196" spans="1:3" x14ac:dyDescent="0.35">
      <c r="A196">
        <v>19.2</v>
      </c>
      <c r="B196" s="1">
        <v>55.077128278394603</v>
      </c>
      <c r="C196" s="1">
        <v>51.254363996455602</v>
      </c>
    </row>
    <row r="197" spans="1:3" x14ac:dyDescent="0.35">
      <c r="A197">
        <v>19.3</v>
      </c>
      <c r="B197" s="1">
        <v>55.041816680416098</v>
      </c>
      <c r="C197" s="1">
        <v>51.254363996455602</v>
      </c>
    </row>
    <row r="198" spans="1:3" x14ac:dyDescent="0.35">
      <c r="A198">
        <v>19.399999999999999</v>
      </c>
      <c r="B198" s="1">
        <v>54.936019976298098</v>
      </c>
      <c r="C198" s="1">
        <v>51.155336206073301</v>
      </c>
    </row>
    <row r="199" spans="1:3" x14ac:dyDescent="0.35">
      <c r="A199">
        <v>19.5</v>
      </c>
      <c r="B199" s="1">
        <v>54.936019976298098</v>
      </c>
      <c r="C199" s="1">
        <v>51.089406990504202</v>
      </c>
    </row>
    <row r="200" spans="1:3" x14ac:dyDescent="0.35">
      <c r="A200">
        <v>19.600000000000001</v>
      </c>
      <c r="B200" s="1">
        <v>54.900800264350401</v>
      </c>
      <c r="C200" s="1">
        <v>51.089406990504202</v>
      </c>
    </row>
    <row r="201" spans="1:3" x14ac:dyDescent="0.35">
      <c r="A201">
        <v>19.7</v>
      </c>
      <c r="B201" s="1">
        <v>54.830429313076799</v>
      </c>
      <c r="C201" s="1">
        <v>50.892044552979698</v>
      </c>
    </row>
    <row r="202" spans="1:3" x14ac:dyDescent="0.35">
      <c r="A202">
        <v>19.8</v>
      </c>
      <c r="B202" s="1">
        <v>54.830429313076799</v>
      </c>
      <c r="C202" s="1">
        <v>50.924894229689301</v>
      </c>
    </row>
    <row r="203" spans="1:3" x14ac:dyDescent="0.35">
      <c r="A203">
        <v>19.899999999999999</v>
      </c>
      <c r="B203" s="1">
        <v>54.760149314281797</v>
      </c>
      <c r="C203" s="1">
        <v>50.826397761684703</v>
      </c>
    </row>
    <row r="204" spans="1:3" x14ac:dyDescent="0.35">
      <c r="A204">
        <v>20</v>
      </c>
      <c r="B204" s="1">
        <v>54.479930647985803</v>
      </c>
      <c r="C204" s="1">
        <v>50.7608207935614</v>
      </c>
    </row>
    <row r="205" spans="1:3" x14ac:dyDescent="0.35">
      <c r="A205">
        <v>20.100000000000001</v>
      </c>
      <c r="B205" s="1">
        <v>54.549850929590797</v>
      </c>
      <c r="C205" s="1">
        <v>50.695313338221403</v>
      </c>
    </row>
    <row r="206" spans="1:3" x14ac:dyDescent="0.35">
      <c r="A206">
        <v>20.2</v>
      </c>
      <c r="B206" s="1">
        <v>54.619860530759603</v>
      </c>
      <c r="C206" s="1">
        <v>50.629875086644503</v>
      </c>
    </row>
    <row r="207" spans="1:3" x14ac:dyDescent="0.35">
      <c r="A207">
        <v>20.3</v>
      </c>
      <c r="B207" s="1">
        <v>54.479930647985803</v>
      </c>
      <c r="C207" s="1">
        <v>50.629875086644503</v>
      </c>
    </row>
    <row r="208" spans="1:3" x14ac:dyDescent="0.35">
      <c r="A208">
        <v>20.399999999999999</v>
      </c>
      <c r="B208" s="1">
        <v>54.479930647985803</v>
      </c>
      <c r="C208" s="1">
        <v>50.466580208453202</v>
      </c>
    </row>
    <row r="209" spans="1:3" x14ac:dyDescent="0.35">
      <c r="A209">
        <v>20.5</v>
      </c>
      <c r="B209" s="1">
        <v>54.340356433311001</v>
      </c>
      <c r="C209" s="1">
        <v>50.433972484610699</v>
      </c>
    </row>
    <row r="210" spans="1:3" x14ac:dyDescent="0.35">
      <c r="A210">
        <v>20.6</v>
      </c>
      <c r="B210" s="1">
        <v>54.201134686739401</v>
      </c>
      <c r="C210" s="1">
        <v>50.368807984911697</v>
      </c>
    </row>
    <row r="211" spans="1:3" x14ac:dyDescent="0.35">
      <c r="A211">
        <v>20.7</v>
      </c>
      <c r="B211" s="1">
        <v>54.131654997802499</v>
      </c>
      <c r="C211" s="1">
        <v>50.271188039090198</v>
      </c>
    </row>
    <row r="212" spans="1:3" x14ac:dyDescent="0.35">
      <c r="A212">
        <v>20.8</v>
      </c>
      <c r="B212" s="1">
        <v>54.2359072532835</v>
      </c>
      <c r="C212" s="1">
        <v>50.238681721053197</v>
      </c>
    </row>
    <row r="213" spans="1:3" x14ac:dyDescent="0.35">
      <c r="A213">
        <v>20.9</v>
      </c>
      <c r="B213" s="1">
        <v>54.0969477771607</v>
      </c>
      <c r="C213" s="1">
        <v>50.173719356174402</v>
      </c>
    </row>
    <row r="214" spans="1:3" x14ac:dyDescent="0.35">
      <c r="A214">
        <v>21</v>
      </c>
      <c r="B214" s="1">
        <v>54.062262240442401</v>
      </c>
      <c r="C214" s="1">
        <v>50.108823771011302</v>
      </c>
    </row>
    <row r="215" spans="1:3" x14ac:dyDescent="0.35">
      <c r="A215">
        <v>21.1</v>
      </c>
      <c r="B215" s="1">
        <v>53.958335246262799</v>
      </c>
      <c r="C215" s="1">
        <v>49.979231752583601</v>
      </c>
    </row>
    <row r="216" spans="1:3" x14ac:dyDescent="0.35">
      <c r="A216">
        <v>21.2</v>
      </c>
      <c r="B216" s="1">
        <v>53.992956023628302</v>
      </c>
      <c r="C216" s="1">
        <v>49.979231752583601</v>
      </c>
    </row>
    <row r="217" spans="1:3" x14ac:dyDescent="0.35">
      <c r="A217">
        <v>21.3</v>
      </c>
      <c r="B217" s="1">
        <v>53.854601657255898</v>
      </c>
      <c r="C217" s="1">
        <v>49.946875022573799</v>
      </c>
    </row>
    <row r="218" spans="1:3" x14ac:dyDescent="0.35">
      <c r="A218">
        <v>21.4</v>
      </c>
      <c r="B218" s="1">
        <v>53.820066547908603</v>
      </c>
      <c r="C218" s="1">
        <v>49.785337185794198</v>
      </c>
    </row>
    <row r="219" spans="1:3" x14ac:dyDescent="0.35">
      <c r="A219">
        <v>21.5</v>
      </c>
      <c r="B219" s="1">
        <v>53.751060171676698</v>
      </c>
      <c r="C219" s="1">
        <v>49.753078525790499</v>
      </c>
    </row>
    <row r="220" spans="1:3" x14ac:dyDescent="0.35">
      <c r="A220">
        <v>21.6</v>
      </c>
      <c r="B220" s="1">
        <v>53.682138600289498</v>
      </c>
      <c r="C220" s="1">
        <v>49.688609822754401</v>
      </c>
    </row>
    <row r="221" spans="1:3" x14ac:dyDescent="0.35">
      <c r="A221">
        <v>21.7</v>
      </c>
      <c r="B221" s="1">
        <v>53.647709497440196</v>
      </c>
      <c r="C221" s="1">
        <v>49.656399707472303</v>
      </c>
    </row>
    <row r="222" spans="1:3" x14ac:dyDescent="0.35">
      <c r="A222">
        <v>21.8</v>
      </c>
      <c r="B222" s="1">
        <v>53.578914420511602</v>
      </c>
      <c r="C222" s="1">
        <v>49.592027769327601</v>
      </c>
    </row>
    <row r="223" spans="1:3" x14ac:dyDescent="0.35">
      <c r="A223">
        <v>21.9</v>
      </c>
      <c r="B223" s="1">
        <v>53.510203200743</v>
      </c>
      <c r="C223" s="1">
        <v>49.592027769327601</v>
      </c>
    </row>
    <row r="224" spans="1:3" x14ac:dyDescent="0.35">
      <c r="A224">
        <v>22</v>
      </c>
      <c r="B224" s="1">
        <v>53.475878919777898</v>
      </c>
      <c r="C224" s="1">
        <v>49.463476059190597</v>
      </c>
    </row>
    <row r="225" spans="1:3" x14ac:dyDescent="0.35">
      <c r="A225">
        <v>22.1</v>
      </c>
      <c r="B225" s="1">
        <v>53.475878919777898</v>
      </c>
      <c r="C225" s="1">
        <v>49.3992957164591</v>
      </c>
    </row>
    <row r="226" spans="1:3" x14ac:dyDescent="0.35">
      <c r="A226">
        <v>22.2</v>
      </c>
      <c r="B226" s="1">
        <v>53.373030831244002</v>
      </c>
      <c r="C226" s="1">
        <v>49.367229298915902</v>
      </c>
    </row>
    <row r="227" spans="1:3" x14ac:dyDescent="0.35">
      <c r="A227">
        <v>22.3</v>
      </c>
      <c r="B227" s="1">
        <v>53.338789564598599</v>
      </c>
      <c r="C227" s="1">
        <v>49.303143794790302</v>
      </c>
    </row>
    <row r="228" spans="1:3" x14ac:dyDescent="0.35">
      <c r="A228">
        <v>22.4</v>
      </c>
      <c r="B228" s="1">
        <v>53.304568935376103</v>
      </c>
      <c r="C228" s="1">
        <v>49.175161125573197</v>
      </c>
    </row>
    <row r="229" spans="1:3" x14ac:dyDescent="0.35">
      <c r="A229">
        <v>22.5</v>
      </c>
      <c r="B229" s="1">
        <v>53.202030410442703</v>
      </c>
      <c r="C229" s="1">
        <v>49.175161125573197</v>
      </c>
    </row>
    <row r="230" spans="1:3" x14ac:dyDescent="0.35">
      <c r="A230">
        <v>22.6</v>
      </c>
      <c r="B230" s="1">
        <v>53.202030410442703</v>
      </c>
      <c r="C230" s="1">
        <v>49.111263400354098</v>
      </c>
    </row>
    <row r="231" spans="1:3" x14ac:dyDescent="0.35">
      <c r="A231">
        <v>22.7</v>
      </c>
      <c r="B231" s="1">
        <v>53.065598508905197</v>
      </c>
      <c r="C231" s="1">
        <v>49.047427709902799</v>
      </c>
    </row>
    <row r="232" spans="1:3" x14ac:dyDescent="0.35">
      <c r="A232">
        <v>22.8</v>
      </c>
      <c r="B232" s="1">
        <v>53.099675964523499</v>
      </c>
      <c r="C232" s="1">
        <v>49.015533041049999</v>
      </c>
    </row>
    <row r="233" spans="1:3" x14ac:dyDescent="0.35">
      <c r="A233">
        <v>22.9</v>
      </c>
      <c r="B233" s="1">
        <v>52.997504364285803</v>
      </c>
      <c r="C233" s="1">
        <v>48.919941325696897</v>
      </c>
    </row>
    <row r="234" spans="1:3" x14ac:dyDescent="0.35">
      <c r="A234">
        <v>23</v>
      </c>
      <c r="B234" s="1">
        <v>52.963487584696601</v>
      </c>
      <c r="C234" s="1">
        <v>48.8244873254854</v>
      </c>
    </row>
    <row r="235" spans="1:3" x14ac:dyDescent="0.35">
      <c r="A235">
        <v>23.1</v>
      </c>
      <c r="B235" s="1">
        <v>52.8276213660181</v>
      </c>
      <c r="C235" s="1">
        <v>48.792699769063397</v>
      </c>
    </row>
    <row r="236" spans="1:3" x14ac:dyDescent="0.35">
      <c r="A236">
        <v>23.2</v>
      </c>
      <c r="B236" s="1">
        <v>52.9294909400436</v>
      </c>
      <c r="C236" s="1">
        <v>48.792699769063397</v>
      </c>
    </row>
    <row r="237" spans="1:3" x14ac:dyDescent="0.35">
      <c r="A237">
        <v>23.3</v>
      </c>
      <c r="B237" s="1">
        <v>52.793704811964098</v>
      </c>
      <c r="C237" s="1">
        <v>48.665700854050201</v>
      </c>
    </row>
    <row r="238" spans="1:3" x14ac:dyDescent="0.35">
      <c r="A238">
        <v>23.4</v>
      </c>
      <c r="B238" s="1">
        <v>52.861557875564998</v>
      </c>
      <c r="C238" s="1">
        <v>48.633988783571901</v>
      </c>
    </row>
    <row r="239" spans="1:3" x14ac:dyDescent="0.35">
      <c r="A239">
        <v>23.5</v>
      </c>
      <c r="B239" s="1">
        <v>52.725931392070002</v>
      </c>
      <c r="C239" s="1">
        <v>48.6022917088859</v>
      </c>
    </row>
    <row r="240" spans="1:3" x14ac:dyDescent="0.35">
      <c r="A240">
        <v>23.6</v>
      </c>
      <c r="B240" s="1">
        <v>52.658237260414197</v>
      </c>
      <c r="C240" s="1">
        <v>48.538942412398796</v>
      </c>
    </row>
    <row r="241" spans="1:3" x14ac:dyDescent="0.35">
      <c r="A241">
        <v>23.7</v>
      </c>
      <c r="B241" s="1">
        <v>52.624419817054303</v>
      </c>
      <c r="C241" s="1">
        <v>48.475652696281401</v>
      </c>
    </row>
    <row r="242" spans="1:3" x14ac:dyDescent="0.35">
      <c r="A242">
        <v>23.8</v>
      </c>
      <c r="B242" s="1">
        <v>52.590622063218497</v>
      </c>
      <c r="C242" s="1">
        <v>48.4440300973097</v>
      </c>
    </row>
    <row r="243" spans="1:3" x14ac:dyDescent="0.35">
      <c r="A243">
        <v>23.9</v>
      </c>
      <c r="B243" s="1">
        <v>52.455627065471297</v>
      </c>
      <c r="C243" s="1">
        <v>48.380829251021503</v>
      </c>
    </row>
    <row r="244" spans="1:3" x14ac:dyDescent="0.35">
      <c r="A244">
        <v>24</v>
      </c>
      <c r="B244" s="1">
        <v>52.421927101929299</v>
      </c>
      <c r="C244" s="1">
        <v>48.317687319024699</v>
      </c>
    </row>
    <row r="245" spans="1:3" x14ac:dyDescent="0.35">
      <c r="A245">
        <v>24.1</v>
      </c>
      <c r="B245" s="1">
        <v>52.3882465657043</v>
      </c>
      <c r="C245" s="1">
        <v>48.223084306855696</v>
      </c>
    </row>
    <row r="246" spans="1:3" x14ac:dyDescent="0.35">
      <c r="A246">
        <v>24.2</v>
      </c>
      <c r="B246" s="1">
        <v>52.287321088028101</v>
      </c>
      <c r="C246" s="1">
        <v>48.191579140656202</v>
      </c>
    </row>
    <row r="247" spans="1:3" x14ac:dyDescent="0.35">
      <c r="A247">
        <v>24.3</v>
      </c>
      <c r="B247" s="1">
        <v>52.220133780949801</v>
      </c>
      <c r="C247" s="1">
        <v>48.065703458165203</v>
      </c>
    </row>
    <row r="248" spans="1:3" x14ac:dyDescent="0.35">
      <c r="A248">
        <v>24.4</v>
      </c>
      <c r="B248" s="1">
        <v>52.220133780949801</v>
      </c>
      <c r="C248" s="1">
        <v>48.034270620037397</v>
      </c>
    </row>
    <row r="249" spans="1:3" x14ac:dyDescent="0.35">
      <c r="A249">
        <v>24.5</v>
      </c>
      <c r="B249" s="1">
        <v>52.153023149133801</v>
      </c>
      <c r="C249" s="1">
        <v>47.971448015358099</v>
      </c>
    </row>
    <row r="250" spans="1:3" x14ac:dyDescent="0.35">
      <c r="A250">
        <v>24.6</v>
      </c>
      <c r="B250" s="1">
        <v>52.119496479672698</v>
      </c>
      <c r="C250" s="1">
        <v>47.908682623813597</v>
      </c>
    </row>
    <row r="251" spans="1:3" x14ac:dyDescent="0.35">
      <c r="A251">
        <v>24.7</v>
      </c>
      <c r="B251" s="1">
        <v>52.019030546935603</v>
      </c>
      <c r="C251" s="1">
        <v>47.877321302341201</v>
      </c>
    </row>
    <row r="252" spans="1:3" x14ac:dyDescent="0.35">
      <c r="A252">
        <v>24.8</v>
      </c>
      <c r="B252" s="1">
        <v>51.952147898338403</v>
      </c>
      <c r="C252" s="1">
        <v>47.845974187527503</v>
      </c>
    </row>
    <row r="253" spans="1:3" x14ac:dyDescent="0.35">
      <c r="A253">
        <v>24.9</v>
      </c>
      <c r="B253" s="1">
        <v>51.918734839579599</v>
      </c>
      <c r="C253" s="1">
        <v>47.783322449627597</v>
      </c>
    </row>
    <row r="254" spans="1:3" x14ac:dyDescent="0.35">
      <c r="A254">
        <v>25</v>
      </c>
      <c r="B254" s="1">
        <v>51.818608222376596</v>
      </c>
      <c r="C254" s="1">
        <v>47.720727154239299</v>
      </c>
    </row>
    <row r="255" spans="1:3" x14ac:dyDescent="0.35">
      <c r="A255">
        <v>25.1</v>
      </c>
      <c r="B255" s="1">
        <v>51.818608222376596</v>
      </c>
      <c r="C255" s="1">
        <v>47.689450592797201</v>
      </c>
    </row>
    <row r="256" spans="1:3" x14ac:dyDescent="0.35">
      <c r="A256">
        <v>25.2</v>
      </c>
      <c r="B256" s="1">
        <v>51.785270063817798</v>
      </c>
      <c r="C256" s="1">
        <v>47.658188046478301</v>
      </c>
    </row>
    <row r="257" spans="1:3" x14ac:dyDescent="0.35">
      <c r="A257">
        <v>25.3</v>
      </c>
      <c r="B257" s="1">
        <v>51.7186495679437</v>
      </c>
      <c r="C257" s="1">
        <v>47.564484181498003</v>
      </c>
    </row>
    <row r="258" spans="1:3" x14ac:dyDescent="0.35">
      <c r="A258">
        <v>25.4</v>
      </c>
      <c r="B258" s="1">
        <v>51.785270063817798</v>
      </c>
      <c r="C258" s="1">
        <v>47.439739989989299</v>
      </c>
    </row>
    <row r="259" spans="1:3" x14ac:dyDescent="0.35">
      <c r="A259">
        <v>25.5</v>
      </c>
      <c r="B259" s="1">
        <v>51.7186495679437</v>
      </c>
      <c r="C259" s="1">
        <v>47.439739989989299</v>
      </c>
    </row>
    <row r="260" spans="1:3" x14ac:dyDescent="0.35">
      <c r="A260">
        <v>25.6</v>
      </c>
      <c r="B260" s="1">
        <v>51.585630703413202</v>
      </c>
      <c r="C260" s="1">
        <v>47.3774505985782</v>
      </c>
    </row>
    <row r="261" spans="1:3" x14ac:dyDescent="0.35">
      <c r="A261">
        <v>25.7</v>
      </c>
      <c r="B261" s="1">
        <v>51.552422023687697</v>
      </c>
      <c r="C261" s="1">
        <v>47.315216010336599</v>
      </c>
    </row>
    <row r="262" spans="1:3" x14ac:dyDescent="0.35">
      <c r="A262">
        <v>25.8</v>
      </c>
      <c r="B262" s="1">
        <v>51.552422023687697</v>
      </c>
      <c r="C262" s="1">
        <v>47.284119189677199</v>
      </c>
    </row>
    <row r="263" spans="1:3" x14ac:dyDescent="0.35">
      <c r="A263">
        <v>25.9</v>
      </c>
      <c r="B263" s="1">
        <v>51.419770223363898</v>
      </c>
      <c r="C263" s="1">
        <v>47.221966340342497</v>
      </c>
    </row>
    <row r="264" spans="1:3" x14ac:dyDescent="0.35">
      <c r="A264">
        <v>26</v>
      </c>
      <c r="B264" s="1">
        <v>51.419770223363898</v>
      </c>
      <c r="C264" s="1">
        <v>47.128838583238696</v>
      </c>
    </row>
    <row r="265" spans="1:3" x14ac:dyDescent="0.35">
      <c r="A265">
        <v>26.1</v>
      </c>
      <c r="B265" s="1">
        <v>51.386652799580602</v>
      </c>
      <c r="C265" s="1">
        <v>47.097822945634</v>
      </c>
    </row>
    <row r="266" spans="1:3" x14ac:dyDescent="0.35">
      <c r="A266">
        <v>26.2</v>
      </c>
      <c r="B266" s="1">
        <v>51.320472300175098</v>
      </c>
      <c r="C266" s="1">
        <v>47.035831908647999</v>
      </c>
    </row>
    <row r="267" spans="1:3" x14ac:dyDescent="0.35">
      <c r="A267">
        <v>26.3</v>
      </c>
      <c r="B267" s="1">
        <v>51.221336817620298</v>
      </c>
      <c r="C267" s="1">
        <v>46.973894319034898</v>
      </c>
    </row>
    <row r="268" spans="1:3" x14ac:dyDescent="0.35">
      <c r="A268">
        <v>26.4</v>
      </c>
      <c r="B268" s="1">
        <v>51.155336206073301</v>
      </c>
      <c r="C268" s="1">
        <v>46.942945490859998</v>
      </c>
    </row>
    <row r="269" spans="1:3" x14ac:dyDescent="0.35">
      <c r="A269">
        <v>26.5</v>
      </c>
      <c r="B269" s="1">
        <v>51.056469056975899</v>
      </c>
      <c r="C269" s="1">
        <v>46.850178508783102</v>
      </c>
    </row>
    <row r="270" spans="1:3" x14ac:dyDescent="0.35">
      <c r="A270">
        <v>26.6</v>
      </c>
      <c r="B270" s="1">
        <v>51.155336206073301</v>
      </c>
      <c r="C270" s="1">
        <v>46.850178508783102</v>
      </c>
    </row>
    <row r="271" spans="1:3" x14ac:dyDescent="0.35">
      <c r="A271">
        <v>26.7</v>
      </c>
      <c r="B271" s="1">
        <v>51.023548853536802</v>
      </c>
      <c r="C271" s="1">
        <v>46.726673577615003</v>
      </c>
    </row>
    <row r="272" spans="1:3" x14ac:dyDescent="0.35">
      <c r="A272">
        <v>26.8</v>
      </c>
      <c r="B272" s="1">
        <v>50.957761479212401</v>
      </c>
      <c r="C272" s="1">
        <v>46.757530145897498</v>
      </c>
    </row>
    <row r="273" spans="1:3" x14ac:dyDescent="0.35">
      <c r="A273">
        <v>26.9</v>
      </c>
      <c r="B273" s="1">
        <v>50.957761479212401</v>
      </c>
      <c r="C273" s="1">
        <v>46.695830069021298</v>
      </c>
    </row>
    <row r="274" spans="1:3" x14ac:dyDescent="0.35">
      <c r="A274">
        <v>27</v>
      </c>
      <c r="B274" s="1">
        <v>50.859212409982803</v>
      </c>
      <c r="C274" s="1">
        <v>46.603377602569203</v>
      </c>
    </row>
    <row r="275" spans="1:3" x14ac:dyDescent="0.35">
      <c r="A275">
        <v>27.1</v>
      </c>
      <c r="B275" s="1">
        <v>50.826397761684703</v>
      </c>
      <c r="C275" s="1">
        <v>46.603377602569203</v>
      </c>
    </row>
    <row r="276" spans="1:3" x14ac:dyDescent="0.35">
      <c r="A276">
        <v>27.2</v>
      </c>
      <c r="B276" s="1">
        <v>50.892044552979698</v>
      </c>
      <c r="C276" s="1">
        <v>46.572586034200697</v>
      </c>
    </row>
    <row r="277" spans="1:3" x14ac:dyDescent="0.35">
      <c r="A277">
        <v>27.3</v>
      </c>
      <c r="B277" s="1">
        <v>50.7608207935614</v>
      </c>
      <c r="C277" s="1">
        <v>46.511041599919999</v>
      </c>
    </row>
    <row r="278" spans="1:3" x14ac:dyDescent="0.35">
      <c r="A278">
        <v>27.4</v>
      </c>
      <c r="B278" s="1">
        <v>50.695313338221403</v>
      </c>
      <c r="C278" s="1">
        <v>46.449548571616603</v>
      </c>
    </row>
    <row r="279" spans="1:3" x14ac:dyDescent="0.35">
      <c r="A279">
        <v>27.5</v>
      </c>
      <c r="B279" s="1">
        <v>50.597181816070098</v>
      </c>
      <c r="C279" s="1">
        <v>46.388106713286597</v>
      </c>
    </row>
    <row r="280" spans="1:3" x14ac:dyDescent="0.35">
      <c r="A280">
        <v>27.6</v>
      </c>
      <c r="B280" s="1">
        <v>50.499204965482001</v>
      </c>
      <c r="C280" s="1">
        <v>46.3267157897807</v>
      </c>
    </row>
    <row r="281" spans="1:3" x14ac:dyDescent="0.35">
      <c r="A281">
        <v>27.7</v>
      </c>
      <c r="B281" s="1">
        <v>50.5645057311689</v>
      </c>
      <c r="C281" s="1">
        <v>46.296039355334997</v>
      </c>
    </row>
    <row r="282" spans="1:3" x14ac:dyDescent="0.35">
      <c r="A282">
        <v>27.8</v>
      </c>
      <c r="B282" s="1">
        <v>50.531846793694001</v>
      </c>
      <c r="C282" s="1">
        <v>46.234724395016599</v>
      </c>
    </row>
    <row r="283" spans="1:3" x14ac:dyDescent="0.35">
      <c r="A283">
        <v>27.9</v>
      </c>
      <c r="B283" s="1">
        <v>50.499204965482001</v>
      </c>
      <c r="C283" s="1">
        <v>46.173459785352001</v>
      </c>
    </row>
    <row r="284" spans="1:3" x14ac:dyDescent="0.35">
      <c r="A284">
        <v>28</v>
      </c>
      <c r="B284" s="1">
        <v>50.368807984911697</v>
      </c>
      <c r="C284" s="1">
        <v>46.142846289419197</v>
      </c>
    </row>
    <row r="285" spans="1:3" x14ac:dyDescent="0.35">
      <c r="A285">
        <v>28.1</v>
      </c>
      <c r="B285" s="1">
        <v>50.336251133474804</v>
      </c>
      <c r="C285" s="1">
        <v>46.051080690004099</v>
      </c>
    </row>
    <row r="286" spans="1:3" x14ac:dyDescent="0.35">
      <c r="A286">
        <v>28.2</v>
      </c>
      <c r="B286" s="1">
        <v>50.271188039090198</v>
      </c>
      <c r="C286" s="1">
        <v>46.020517023512298</v>
      </c>
    </row>
    <row r="287" spans="1:3" x14ac:dyDescent="0.35">
      <c r="A287">
        <v>28.3</v>
      </c>
      <c r="B287" s="1">
        <v>50.238681721053197</v>
      </c>
      <c r="C287" s="1">
        <v>46.020517023512298</v>
      </c>
    </row>
    <row r="288" spans="1:3" x14ac:dyDescent="0.35">
      <c r="A288">
        <v>28.4</v>
      </c>
      <c r="B288" s="1">
        <v>50.238681721053197</v>
      </c>
      <c r="C288" s="1">
        <v>45.8983859246637</v>
      </c>
    </row>
    <row r="289" spans="1:3" x14ac:dyDescent="0.35">
      <c r="A289">
        <v>28.5</v>
      </c>
      <c r="B289" s="1">
        <v>50.141263234729102</v>
      </c>
      <c r="C289" s="1">
        <v>45.867883898656402</v>
      </c>
    </row>
    <row r="290" spans="1:3" x14ac:dyDescent="0.35">
      <c r="A290">
        <v>28.6</v>
      </c>
      <c r="B290" s="1">
        <v>50.108823771011302</v>
      </c>
      <c r="C290" s="1">
        <v>45.837394115077601</v>
      </c>
    </row>
    <row r="291" spans="1:3" x14ac:dyDescent="0.35">
      <c r="A291">
        <v>28.7</v>
      </c>
      <c r="B291" s="1">
        <v>50.043994668433001</v>
      </c>
      <c r="C291" s="1">
        <v>45.776451161500198</v>
      </c>
    </row>
    <row r="292" spans="1:3" x14ac:dyDescent="0.35">
      <c r="A292">
        <v>28.8</v>
      </c>
      <c r="B292" s="1">
        <v>50.043994668433001</v>
      </c>
      <c r="C292" s="1">
        <v>45.745997934773399</v>
      </c>
    </row>
    <row r="293" spans="1:3" x14ac:dyDescent="0.35">
      <c r="A293">
        <v>28.9</v>
      </c>
      <c r="B293" s="1">
        <v>50.011604955608597</v>
      </c>
      <c r="C293" s="1">
        <v>45.715556837018497</v>
      </c>
    </row>
    <row r="294" spans="1:3" x14ac:dyDescent="0.35">
      <c r="A294">
        <v>29</v>
      </c>
      <c r="B294" s="1">
        <v>49.882210834856103</v>
      </c>
      <c r="C294" s="1">
        <v>45.654710915512503</v>
      </c>
    </row>
    <row r="295" spans="1:3" x14ac:dyDescent="0.35">
      <c r="A295">
        <v>29.1</v>
      </c>
      <c r="B295" s="1">
        <v>49.849903303971701</v>
      </c>
      <c r="C295" s="1">
        <v>45.563532296132202</v>
      </c>
    </row>
    <row r="296" spans="1:3" x14ac:dyDescent="0.35">
      <c r="A296">
        <v>29.2</v>
      </c>
      <c r="B296" s="1">
        <v>49.817612099748999</v>
      </c>
      <c r="C296" s="1">
        <v>45.533163380880197</v>
      </c>
    </row>
    <row r="297" spans="1:3" x14ac:dyDescent="0.35">
      <c r="A297">
        <v>29.3</v>
      </c>
      <c r="B297" s="1">
        <v>49.849903303971701</v>
      </c>
      <c r="C297" s="1">
        <v>45.533163380880197</v>
      </c>
    </row>
    <row r="298" spans="1:3" x14ac:dyDescent="0.35">
      <c r="A298">
        <v>29.4</v>
      </c>
      <c r="B298" s="1">
        <v>49.817612099748999</v>
      </c>
      <c r="C298" s="1">
        <v>45.4724613194307</v>
      </c>
    </row>
    <row r="299" spans="1:3" x14ac:dyDescent="0.35">
      <c r="A299">
        <v>29.5</v>
      </c>
      <c r="B299" s="1">
        <v>49.720836083498199</v>
      </c>
      <c r="C299" s="1">
        <v>45.351199493252402</v>
      </c>
    </row>
    <row r="300" spans="1:3" x14ac:dyDescent="0.35">
      <c r="A300">
        <v>29.6</v>
      </c>
      <c r="B300" s="1">
        <v>49.753078525790499</v>
      </c>
      <c r="C300" s="1">
        <v>45.320913520019801</v>
      </c>
    </row>
    <row r="301" spans="1:3" x14ac:dyDescent="0.35">
      <c r="A301">
        <v>29.7</v>
      </c>
      <c r="B301" s="1">
        <v>49.656399707472303</v>
      </c>
      <c r="C301" s="1">
        <v>45.260376760070102</v>
      </c>
    </row>
    <row r="302" spans="1:3" x14ac:dyDescent="0.35">
      <c r="A302">
        <v>29.8</v>
      </c>
      <c r="B302" s="1">
        <v>49.6242057016415</v>
      </c>
      <c r="C302" s="1">
        <v>45.381497232125596</v>
      </c>
    </row>
    <row r="303" spans="1:3" x14ac:dyDescent="0.35">
      <c r="A303">
        <v>29.9</v>
      </c>
      <c r="B303" s="1">
        <v>49.559865874671502</v>
      </c>
      <c r="C303" s="1">
        <v>45.199886731934697</v>
      </c>
    </row>
    <row r="304" spans="1:3" x14ac:dyDescent="0.35">
      <c r="A304">
        <v>30</v>
      </c>
      <c r="B304" s="1">
        <v>49.431377958080503</v>
      </c>
      <c r="C304" s="1">
        <v>45.109238831724902</v>
      </c>
    </row>
    <row r="305" spans="1:3" x14ac:dyDescent="0.35">
      <c r="A305">
        <v>30.1</v>
      </c>
      <c r="B305" s="1">
        <v>49.431377958080503</v>
      </c>
      <c r="C305" s="1">
        <v>45.048864674025999</v>
      </c>
    </row>
    <row r="306" spans="1:3" x14ac:dyDescent="0.35">
      <c r="A306">
        <v>30.2</v>
      </c>
      <c r="B306" s="1">
        <v>49.367229298915902</v>
      </c>
      <c r="C306" s="1">
        <v>45.048864674025999</v>
      </c>
    </row>
    <row r="307" spans="1:3" x14ac:dyDescent="0.35">
      <c r="A307">
        <v>30.3</v>
      </c>
      <c r="B307" s="1">
        <v>49.335178670113997</v>
      </c>
      <c r="C307" s="1">
        <v>44.9885364828028</v>
      </c>
    </row>
    <row r="308" spans="1:3" x14ac:dyDescent="0.35">
      <c r="A308">
        <v>30.4</v>
      </c>
      <c r="B308" s="1">
        <v>49.335178670113997</v>
      </c>
      <c r="C308" s="1">
        <v>44.958389556773902</v>
      </c>
    </row>
    <row r="309" spans="1:3" x14ac:dyDescent="0.35">
      <c r="A309">
        <v>30.5</v>
      </c>
      <c r="B309" s="1">
        <v>49.335178670113997</v>
      </c>
      <c r="C309" s="1">
        <v>44.868017132447797</v>
      </c>
    </row>
    <row r="310" spans="1:3" x14ac:dyDescent="0.35">
      <c r="A310">
        <v>30.6</v>
      </c>
      <c r="B310" s="1">
        <v>49.175161125573197</v>
      </c>
      <c r="C310" s="1">
        <v>44.868017132447797</v>
      </c>
    </row>
    <row r="311" spans="1:3" x14ac:dyDescent="0.35">
      <c r="A311">
        <v>30.7</v>
      </c>
      <c r="B311" s="1">
        <v>49.079337818133297</v>
      </c>
      <c r="C311" s="1">
        <v>44.777746672892697</v>
      </c>
    </row>
    <row r="312" spans="1:3" x14ac:dyDescent="0.35">
      <c r="A312">
        <v>30.8</v>
      </c>
      <c r="B312" s="1">
        <v>49.079337818133297</v>
      </c>
      <c r="C312" s="1">
        <v>44.717622655675697</v>
      </c>
    </row>
    <row r="313" spans="1:3" x14ac:dyDescent="0.35">
      <c r="A313">
        <v>30.9</v>
      </c>
      <c r="B313" s="1">
        <v>49.047427709902799</v>
      </c>
      <c r="C313" s="1">
        <v>44.687577453575699</v>
      </c>
    </row>
    <row r="314" spans="1:3" x14ac:dyDescent="0.35">
      <c r="A314">
        <v>31</v>
      </c>
      <c r="B314" s="1">
        <v>49.047427709902799</v>
      </c>
      <c r="C314" s="1">
        <v>44.627520529104501</v>
      </c>
    </row>
    <row r="315" spans="1:3" x14ac:dyDescent="0.35">
      <c r="A315">
        <v>31.1</v>
      </c>
      <c r="B315" s="1">
        <v>48.983653777033403</v>
      </c>
      <c r="C315" s="1">
        <v>44.597508753549299</v>
      </c>
    </row>
    <row r="316" spans="1:3" x14ac:dyDescent="0.35">
      <c r="A316">
        <v>31.2</v>
      </c>
      <c r="B316" s="1">
        <v>48.919941325696897</v>
      </c>
      <c r="C316" s="1">
        <v>44.537518443165901</v>
      </c>
    </row>
    <row r="317" spans="1:3" x14ac:dyDescent="0.35">
      <c r="A317">
        <v>31.3</v>
      </c>
      <c r="B317" s="1">
        <v>48.856290080973203</v>
      </c>
      <c r="C317" s="1">
        <v>44.507539855414301</v>
      </c>
    </row>
    <row r="318" spans="1:3" x14ac:dyDescent="0.35">
      <c r="A318">
        <v>31.4</v>
      </c>
      <c r="B318" s="1">
        <v>48.856290080973203</v>
      </c>
      <c r="C318" s="1">
        <v>44.4176700452836</v>
      </c>
    </row>
    <row r="319" spans="1:3" x14ac:dyDescent="0.35">
      <c r="A319">
        <v>31.5</v>
      </c>
      <c r="B319" s="1">
        <v>48.760927377656301</v>
      </c>
      <c r="C319" s="1">
        <v>44.4176700452836</v>
      </c>
    </row>
    <row r="320" spans="1:3" x14ac:dyDescent="0.35">
      <c r="A320">
        <v>31.6</v>
      </c>
      <c r="B320" s="1">
        <v>48.697427954028299</v>
      </c>
      <c r="C320" s="1">
        <v>44.387735338576597</v>
      </c>
    </row>
    <row r="321" spans="1:3" x14ac:dyDescent="0.35">
      <c r="A321">
        <v>31.7</v>
      </c>
      <c r="B321" s="1">
        <v>48.760927377656301</v>
      </c>
      <c r="C321" s="1">
        <v>44.387735338576597</v>
      </c>
    </row>
    <row r="322" spans="1:3" x14ac:dyDescent="0.35">
      <c r="A322">
        <v>31.8</v>
      </c>
      <c r="B322" s="1">
        <v>48.633988783571901</v>
      </c>
      <c r="C322" s="1">
        <v>44.2681052960099</v>
      </c>
    </row>
    <row r="323" spans="1:3" x14ac:dyDescent="0.35">
      <c r="A323">
        <v>31.9</v>
      </c>
      <c r="B323" s="1">
        <v>48.665700854050201</v>
      </c>
      <c r="C323" s="1">
        <v>44.178496256762003</v>
      </c>
    </row>
    <row r="324" spans="1:3" x14ac:dyDescent="0.35">
      <c r="A324">
        <v>32</v>
      </c>
      <c r="B324" s="1">
        <v>48.633988783571901</v>
      </c>
      <c r="C324" s="1">
        <v>44.148648055967499</v>
      </c>
    </row>
    <row r="325" spans="1:3" x14ac:dyDescent="0.35">
      <c r="A325">
        <v>32.1</v>
      </c>
      <c r="B325" s="1">
        <v>48.475652696281401</v>
      </c>
      <c r="C325" s="1">
        <v>44.148648055967499</v>
      </c>
    </row>
    <row r="326" spans="1:3" x14ac:dyDescent="0.35">
      <c r="A326">
        <v>32.200000000000003</v>
      </c>
      <c r="B326" s="1">
        <v>48.380829251021503</v>
      </c>
      <c r="C326" s="1">
        <v>44.088983717398001</v>
      </c>
    </row>
    <row r="327" spans="1:3" x14ac:dyDescent="0.35">
      <c r="A327">
        <v>32.299999999999997</v>
      </c>
      <c r="B327" s="1">
        <v>48.4124222933021</v>
      </c>
      <c r="C327" s="1">
        <v>44.0591675279627</v>
      </c>
    </row>
    <row r="328" spans="1:3" x14ac:dyDescent="0.35">
      <c r="A328">
        <v>32.4</v>
      </c>
      <c r="B328" s="1">
        <v>48.4124222933021</v>
      </c>
      <c r="C328" s="1">
        <v>44.029361957388403</v>
      </c>
    </row>
    <row r="329" spans="1:3" x14ac:dyDescent="0.35">
      <c r="A329">
        <v>32.5</v>
      </c>
      <c r="B329" s="1">
        <v>48.380829251021503</v>
      </c>
      <c r="C329" s="1">
        <v>43.969782569951803</v>
      </c>
    </row>
    <row r="330" spans="1:3" x14ac:dyDescent="0.35">
      <c r="A330">
        <v>32.6</v>
      </c>
      <c r="B330" s="1">
        <v>48.349250937297299</v>
      </c>
      <c r="C330" s="1">
        <v>43.940008701755097</v>
      </c>
    </row>
    <row r="331" spans="1:3" x14ac:dyDescent="0.35">
      <c r="A331">
        <v>32.700000000000003</v>
      </c>
      <c r="B331" s="1">
        <v>48.254604036744396</v>
      </c>
      <c r="C331" s="1">
        <v>43.880492488371999</v>
      </c>
    </row>
    <row r="332" spans="1:3" x14ac:dyDescent="0.35">
      <c r="A332">
        <v>32.799999999999997</v>
      </c>
      <c r="B332" s="1">
        <v>48.254604036744396</v>
      </c>
      <c r="C332" s="1">
        <v>43.940008701755097</v>
      </c>
    </row>
    <row r="333" spans="1:3" x14ac:dyDescent="0.35">
      <c r="A333">
        <v>32.9</v>
      </c>
      <c r="B333" s="1">
        <v>48.160088505368101</v>
      </c>
      <c r="C333" s="1">
        <v>43.791296592926003</v>
      </c>
    </row>
    <row r="334" spans="1:3" x14ac:dyDescent="0.35">
      <c r="A334">
        <v>33</v>
      </c>
      <c r="B334" s="1">
        <v>48.160088505368101</v>
      </c>
      <c r="C334" s="1">
        <v>43.761585439184898</v>
      </c>
    </row>
    <row r="335" spans="1:3" x14ac:dyDescent="0.35">
      <c r="A335">
        <v>33.1</v>
      </c>
      <c r="B335" s="1">
        <v>48.034270620037397</v>
      </c>
      <c r="C335" s="1">
        <v>43.731884648835297</v>
      </c>
    </row>
    <row r="336" spans="1:3" x14ac:dyDescent="0.35">
      <c r="A336">
        <v>33.200000000000003</v>
      </c>
      <c r="B336" s="1">
        <v>48.223084306855696</v>
      </c>
      <c r="C336" s="1">
        <v>43.6725140570367</v>
      </c>
    </row>
    <row r="337" spans="1:3" x14ac:dyDescent="0.35">
      <c r="A337">
        <v>33.299999999999997</v>
      </c>
      <c r="B337" s="1">
        <v>48.002852149899198</v>
      </c>
      <c r="C337" s="1">
        <v>43.613184615374003</v>
      </c>
    </row>
    <row r="338" spans="1:3" x14ac:dyDescent="0.35">
      <c r="A338">
        <v>33.4</v>
      </c>
      <c r="B338" s="1">
        <v>48.002852149899198</v>
      </c>
      <c r="C338" s="1">
        <v>43.553896122313702</v>
      </c>
    </row>
    <row r="339" spans="1:3" x14ac:dyDescent="0.35">
      <c r="A339">
        <v>33.5</v>
      </c>
      <c r="B339" s="1">
        <v>47.908682623813597</v>
      </c>
      <c r="C339" s="1">
        <v>43.524267168699602</v>
      </c>
    </row>
    <row r="340" spans="1:3" x14ac:dyDescent="0.35">
      <c r="A340">
        <v>33.6</v>
      </c>
      <c r="B340" s="1">
        <v>47.908682623813597</v>
      </c>
      <c r="C340" s="1">
        <v>43.4650397220204</v>
      </c>
    </row>
    <row r="341" spans="1:3" x14ac:dyDescent="0.35">
      <c r="A341">
        <v>33.700000000000003</v>
      </c>
      <c r="B341" s="1">
        <v>47.877321302341201</v>
      </c>
      <c r="C341" s="1">
        <v>43.405852722807701</v>
      </c>
    </row>
    <row r="342" spans="1:3" x14ac:dyDescent="0.35">
      <c r="A342">
        <v>33.799999999999997</v>
      </c>
      <c r="B342" s="1">
        <v>47.814641247294702</v>
      </c>
      <c r="C342" s="1">
        <v>43.376274328669503</v>
      </c>
    </row>
    <row r="343" spans="1:3" x14ac:dyDescent="0.35">
      <c r="A343">
        <v>33.9</v>
      </c>
      <c r="B343" s="1">
        <v>47.783322449627597</v>
      </c>
      <c r="C343" s="1">
        <v>43.376274328669503</v>
      </c>
    </row>
    <row r="344" spans="1:3" x14ac:dyDescent="0.35">
      <c r="A344">
        <v>34</v>
      </c>
      <c r="B344" s="1">
        <v>47.783322449627597</v>
      </c>
      <c r="C344" s="1">
        <v>43.317147626995698</v>
      </c>
    </row>
    <row r="345" spans="1:3" x14ac:dyDescent="0.35">
      <c r="A345">
        <v>34.1</v>
      </c>
      <c r="B345" s="1">
        <v>47.689450592797201</v>
      </c>
      <c r="C345" s="1">
        <v>43.287599269839603</v>
      </c>
    </row>
    <row r="346" spans="1:3" x14ac:dyDescent="0.35">
      <c r="A346">
        <v>34.200000000000003</v>
      </c>
      <c r="B346" s="1">
        <v>47.752017762572997</v>
      </c>
      <c r="C346" s="1">
        <v>43.199013876155099</v>
      </c>
    </row>
    <row r="347" spans="1:3" x14ac:dyDescent="0.35">
      <c r="A347">
        <v>34.299999999999997</v>
      </c>
      <c r="B347" s="1">
        <v>47.658188046478301</v>
      </c>
      <c r="C347" s="1">
        <v>43.0221094217572</v>
      </c>
    </row>
    <row r="348" spans="1:3" x14ac:dyDescent="0.35">
      <c r="A348">
        <v>34.4</v>
      </c>
      <c r="B348" s="1">
        <v>47.658188046478301</v>
      </c>
      <c r="C348" s="1">
        <v>43.081038345717801</v>
      </c>
    </row>
    <row r="349" spans="1:3" x14ac:dyDescent="0.35">
      <c r="A349">
        <v>34.5</v>
      </c>
      <c r="B349" s="1">
        <v>47.595704872444102</v>
      </c>
      <c r="C349" s="1">
        <v>43.081038345717801</v>
      </c>
    </row>
    <row r="350" spans="1:3" x14ac:dyDescent="0.35">
      <c r="A350">
        <v>34.6</v>
      </c>
      <c r="B350" s="1">
        <v>47.533277379213203</v>
      </c>
      <c r="C350" s="1">
        <v>43.051569000705598</v>
      </c>
    </row>
    <row r="351" spans="1:3" x14ac:dyDescent="0.35">
      <c r="A351">
        <v>34.700000000000003</v>
      </c>
      <c r="B351" s="1">
        <v>47.4709053148325</v>
      </c>
      <c r="C351" s="1">
        <v>42.992659584448802</v>
      </c>
    </row>
    <row r="352" spans="1:3" x14ac:dyDescent="0.35">
      <c r="A352">
        <v>34.799999999999997</v>
      </c>
      <c r="B352" s="1">
        <v>47.439739989989299</v>
      </c>
      <c r="C352" s="1">
        <v>42.933789037235599</v>
      </c>
    </row>
    <row r="353" spans="1:3" x14ac:dyDescent="0.35">
      <c r="A353">
        <v>34.9</v>
      </c>
      <c r="B353" s="1">
        <v>47.284119189677199</v>
      </c>
      <c r="C353" s="1">
        <v>42.904368278662503</v>
      </c>
    </row>
    <row r="354" spans="1:3" x14ac:dyDescent="0.35">
      <c r="A354">
        <v>35</v>
      </c>
      <c r="B354" s="1">
        <v>47.346326469621403</v>
      </c>
      <c r="C354" s="1">
        <v>42.904368278662503</v>
      </c>
    </row>
    <row r="355" spans="1:3" x14ac:dyDescent="0.35">
      <c r="A355">
        <v>35.1</v>
      </c>
      <c r="B355" s="1">
        <v>47.3774505985782</v>
      </c>
      <c r="C355" s="1">
        <v>42.786781445126799</v>
      </c>
    </row>
    <row r="356" spans="1:3" x14ac:dyDescent="0.35">
      <c r="A356">
        <v>35.200000000000003</v>
      </c>
      <c r="B356" s="1">
        <v>47.284119189677199</v>
      </c>
      <c r="C356" s="1">
        <v>42.728045410247397</v>
      </c>
    </row>
    <row r="357" spans="1:3" x14ac:dyDescent="0.35">
      <c r="A357">
        <v>35.299999999999997</v>
      </c>
      <c r="B357" s="1">
        <v>47.284119189677199</v>
      </c>
      <c r="C357" s="1">
        <v>42.757408665971802</v>
      </c>
    </row>
    <row r="358" spans="1:3" x14ac:dyDescent="0.35">
      <c r="A358">
        <v>35.4</v>
      </c>
      <c r="B358" s="1">
        <v>47.159867674417598</v>
      </c>
      <c r="C358" s="1">
        <v>42.698691653884403</v>
      </c>
    </row>
    <row r="359" spans="1:3" x14ac:dyDescent="0.35">
      <c r="A359">
        <v>35.5</v>
      </c>
      <c r="B359" s="1">
        <v>47.1909102498674</v>
      </c>
      <c r="C359" s="1">
        <v>42.610687140792798</v>
      </c>
    </row>
    <row r="360" spans="1:3" x14ac:dyDescent="0.35">
      <c r="A360">
        <v>35.6</v>
      </c>
      <c r="B360" s="1">
        <v>47.128838583238696</v>
      </c>
      <c r="C360" s="1">
        <v>42.581371141877199</v>
      </c>
    </row>
    <row r="361" spans="1:3" x14ac:dyDescent="0.35">
      <c r="A361">
        <v>35.700000000000003</v>
      </c>
      <c r="B361" s="1">
        <v>47.035831908647999</v>
      </c>
      <c r="C361" s="1">
        <v>42.581371141877199</v>
      </c>
    </row>
    <row r="362" spans="1:3" x14ac:dyDescent="0.35">
      <c r="A362">
        <v>35.799999999999997</v>
      </c>
      <c r="B362" s="1">
        <v>46.942945490859998</v>
      </c>
      <c r="C362" s="1">
        <v>42.552064522496202</v>
      </c>
    </row>
    <row r="363" spans="1:3" x14ac:dyDescent="0.35">
      <c r="A363">
        <v>35.9</v>
      </c>
      <c r="B363" s="1">
        <v>46.942945490859998</v>
      </c>
      <c r="C363" s="1">
        <v>42.522767258787603</v>
      </c>
    </row>
    <row r="364" spans="1:3" x14ac:dyDescent="0.35">
      <c r="A364">
        <v>36</v>
      </c>
      <c r="B364" s="1">
        <v>46.9120099332821</v>
      </c>
      <c r="C364" s="1">
        <v>42.464200703108297</v>
      </c>
    </row>
    <row r="365" spans="1:3" x14ac:dyDescent="0.35">
      <c r="A365">
        <v>36.1</v>
      </c>
      <c r="B365" s="1">
        <v>46.881087616003498</v>
      </c>
      <c r="C365" s="1">
        <v>42.405671284619601</v>
      </c>
    </row>
    <row r="366" spans="1:3" x14ac:dyDescent="0.35">
      <c r="A366">
        <v>36.200000000000003</v>
      </c>
      <c r="B366" s="1">
        <v>46.850178508783102</v>
      </c>
      <c r="C366" s="1">
        <v>42.376420442525699</v>
      </c>
    </row>
    <row r="367" spans="1:3" x14ac:dyDescent="0.35">
      <c r="A367">
        <v>36.299999999999997</v>
      </c>
      <c r="B367" s="1">
        <v>46.757530145897498</v>
      </c>
      <c r="C367" s="1">
        <v>42.347178813641101</v>
      </c>
    </row>
    <row r="368" spans="1:3" x14ac:dyDescent="0.35">
      <c r="A368">
        <v>36.4</v>
      </c>
      <c r="B368" s="1">
        <v>46.819282581435601</v>
      </c>
      <c r="C368" s="1">
        <v>42.259508970144701</v>
      </c>
    </row>
    <row r="369" spans="1:3" x14ac:dyDescent="0.35">
      <c r="A369">
        <v>36.5</v>
      </c>
      <c r="B369" s="1">
        <v>46.726673577615003</v>
      </c>
      <c r="C369" s="1">
        <v>42.171921196965997</v>
      </c>
    </row>
    <row r="370" spans="1:3" x14ac:dyDescent="0.35">
      <c r="A370">
        <v>36.6</v>
      </c>
      <c r="B370" s="1">
        <v>46.664999590208602</v>
      </c>
      <c r="C370" s="1">
        <v>42.201108041592001</v>
      </c>
    </row>
    <row r="371" spans="1:3" x14ac:dyDescent="0.35">
      <c r="A371">
        <v>36.700000000000003</v>
      </c>
      <c r="B371" s="1">
        <v>46.634182111323902</v>
      </c>
      <c r="C371" s="1">
        <v>42.171921196965997</v>
      </c>
    </row>
    <row r="372" spans="1:3" x14ac:dyDescent="0.35">
      <c r="A372">
        <v>36.799999999999997</v>
      </c>
      <c r="B372" s="1">
        <v>46.603377602569203</v>
      </c>
      <c r="C372" s="1">
        <v>42.113574629869703</v>
      </c>
    </row>
    <row r="373" spans="1:3" x14ac:dyDescent="0.35">
      <c r="A373">
        <v>36.9</v>
      </c>
      <c r="B373" s="1">
        <v>46.603377602569203</v>
      </c>
      <c r="C373" s="1">
        <v>42.142743400857398</v>
      </c>
    </row>
    <row r="374" spans="1:3" x14ac:dyDescent="0.35">
      <c r="A374">
        <v>37</v>
      </c>
      <c r="B374" s="1">
        <v>46.541807376529299</v>
      </c>
      <c r="C374" s="1">
        <v>42.0552640698331</v>
      </c>
    </row>
    <row r="375" spans="1:3" x14ac:dyDescent="0.35">
      <c r="A375">
        <v>37.1</v>
      </c>
      <c r="B375" s="1">
        <v>46.511041599919999</v>
      </c>
      <c r="C375" s="1">
        <v>41.996989330330202</v>
      </c>
    </row>
    <row r="376" spans="1:3" x14ac:dyDescent="0.35">
      <c r="A376">
        <v>37.200000000000003</v>
      </c>
      <c r="B376" s="1">
        <v>46.511041599919999</v>
      </c>
      <c r="C376" s="1">
        <v>41.996989330330202</v>
      </c>
    </row>
    <row r="377" spans="1:3" x14ac:dyDescent="0.35">
      <c r="A377">
        <v>37.299999999999997</v>
      </c>
      <c r="B377" s="1">
        <v>46.418821260921803</v>
      </c>
      <c r="C377" s="1">
        <v>41.938750225347398</v>
      </c>
    </row>
    <row r="378" spans="1:3" x14ac:dyDescent="0.35">
      <c r="A378">
        <v>37.4</v>
      </c>
      <c r="B378" s="1">
        <v>46.357404899344203</v>
      </c>
      <c r="C378" s="1">
        <v>41.880546569380101</v>
      </c>
    </row>
    <row r="379" spans="1:3" x14ac:dyDescent="0.35">
      <c r="A379">
        <v>37.5</v>
      </c>
      <c r="B379" s="1">
        <v>46.357404899344203</v>
      </c>
      <c r="C379" s="1">
        <v>41.880546569380101</v>
      </c>
    </row>
    <row r="380" spans="1:3" x14ac:dyDescent="0.35">
      <c r="A380">
        <v>37.6</v>
      </c>
      <c r="B380" s="1">
        <v>46.3267157897807</v>
      </c>
      <c r="C380" s="1">
        <v>41.851457976945298</v>
      </c>
    </row>
    <row r="381" spans="1:3" x14ac:dyDescent="0.35">
      <c r="A381">
        <v>37.700000000000003</v>
      </c>
      <c r="B381" s="1">
        <v>46.296039355334997</v>
      </c>
      <c r="C381" s="1">
        <v>41.764244864996101</v>
      </c>
    </row>
    <row r="382" spans="1:3" x14ac:dyDescent="0.35">
      <c r="A382">
        <v>37.799999999999997</v>
      </c>
      <c r="B382" s="1">
        <v>46.234724395016599</v>
      </c>
      <c r="C382" s="1">
        <v>41.677110268079304</v>
      </c>
    </row>
    <row r="383" spans="1:3" x14ac:dyDescent="0.35">
      <c r="A383">
        <v>37.9</v>
      </c>
      <c r="B383" s="1">
        <v>46.204085810884798</v>
      </c>
      <c r="C383" s="1">
        <v>41.735191306079798</v>
      </c>
    </row>
    <row r="384" spans="1:3" x14ac:dyDescent="0.35">
      <c r="A384">
        <v>38</v>
      </c>
      <c r="B384" s="1">
        <v>46.204085810884798</v>
      </c>
      <c r="C384" s="1">
        <v>41.706146448081803</v>
      </c>
    </row>
    <row r="385" spans="1:3" x14ac:dyDescent="0.35">
      <c r="A385">
        <v>38.1</v>
      </c>
      <c r="B385" s="1">
        <v>46.173459785352001</v>
      </c>
      <c r="C385" s="1">
        <v>41.677110268079304</v>
      </c>
    </row>
    <row r="386" spans="1:3" x14ac:dyDescent="0.35">
      <c r="A386">
        <v>38.200000000000003</v>
      </c>
      <c r="B386" s="1">
        <v>46.112245294138901</v>
      </c>
      <c r="C386" s="1">
        <v>41.648082743180197</v>
      </c>
    </row>
    <row r="387" spans="1:3" x14ac:dyDescent="0.35">
      <c r="A387">
        <v>38.299999999999997</v>
      </c>
      <c r="B387" s="1">
        <v>46.142846289419197</v>
      </c>
      <c r="C387" s="1">
        <v>41.56105187064</v>
      </c>
    </row>
    <row r="388" spans="1:3" x14ac:dyDescent="0.35">
      <c r="A388">
        <v>38.4</v>
      </c>
      <c r="B388" s="1">
        <v>45.989965742397899</v>
      </c>
      <c r="C388" s="1">
        <v>41.474098072834899</v>
      </c>
    </row>
    <row r="389" spans="1:3" x14ac:dyDescent="0.35">
      <c r="A389">
        <v>38.5</v>
      </c>
      <c r="B389" s="1">
        <v>45.989965742397899</v>
      </c>
      <c r="C389" s="1">
        <v>41.416171390688397</v>
      </c>
    </row>
    <row r="390" spans="1:3" x14ac:dyDescent="0.35">
      <c r="A390">
        <v>38.6</v>
      </c>
      <c r="B390" s="1">
        <v>45.8983859246637</v>
      </c>
      <c r="C390" s="1">
        <v>41.445130495233101</v>
      </c>
    </row>
    <row r="391" spans="1:3" x14ac:dyDescent="0.35">
      <c r="A391">
        <v>38.700000000000003</v>
      </c>
      <c r="B391" s="1">
        <v>45.837394115077601</v>
      </c>
      <c r="C391" s="1">
        <v>41.3872207365797</v>
      </c>
    </row>
    <row r="392" spans="1:3" x14ac:dyDescent="0.35">
      <c r="A392">
        <v>38.799999999999997</v>
      </c>
      <c r="B392" s="1">
        <v>45.837394115077601</v>
      </c>
      <c r="C392" s="1">
        <v>41.329344689333603</v>
      </c>
    </row>
    <row r="393" spans="1:3" x14ac:dyDescent="0.35">
      <c r="A393">
        <v>38.9</v>
      </c>
      <c r="B393" s="1">
        <v>45.806916545488598</v>
      </c>
      <c r="C393" s="1">
        <v>41.155917014576602</v>
      </c>
    </row>
    <row r="394" spans="1:3" x14ac:dyDescent="0.35">
      <c r="A394">
        <v>39</v>
      </c>
      <c r="B394" s="1">
        <v>45.776451161500198</v>
      </c>
      <c r="C394" s="1">
        <v>41.2425934329003</v>
      </c>
    </row>
    <row r="395" spans="1:3" x14ac:dyDescent="0.35">
      <c r="A395">
        <v>39.1</v>
      </c>
      <c r="B395" s="1">
        <v>45.745997934773399</v>
      </c>
      <c r="C395" s="1">
        <v>41.2425934329003</v>
      </c>
    </row>
    <row r="396" spans="1:3" x14ac:dyDescent="0.35">
      <c r="A396">
        <v>39.200000000000003</v>
      </c>
      <c r="B396" s="1">
        <v>45.685127839995197</v>
      </c>
      <c r="C396" s="1">
        <v>41.213693008011901</v>
      </c>
    </row>
    <row r="397" spans="1:3" x14ac:dyDescent="0.35">
      <c r="A397">
        <v>39.299999999999997</v>
      </c>
      <c r="B397" s="1">
        <v>45.715556837018497</v>
      </c>
      <c r="C397" s="1">
        <v>41.184800876033201</v>
      </c>
    </row>
    <row r="398" spans="1:3" x14ac:dyDescent="0.35">
      <c r="A398">
        <v>39.4</v>
      </c>
      <c r="B398" s="1">
        <v>45.654710915512503</v>
      </c>
      <c r="C398" s="1">
        <v>41.069314829892001</v>
      </c>
    </row>
    <row r="399" spans="1:3" x14ac:dyDescent="0.35">
      <c r="A399">
        <v>39.5</v>
      </c>
      <c r="B399" s="1">
        <v>45.593913171649703</v>
      </c>
      <c r="C399" s="1">
        <v>41.098174013822202</v>
      </c>
    </row>
    <row r="400" spans="1:3" x14ac:dyDescent="0.35">
      <c r="A400">
        <v>39.6</v>
      </c>
      <c r="B400" s="1">
        <v>45.533163380880197</v>
      </c>
      <c r="C400" s="1">
        <v>41.040463827219099</v>
      </c>
    </row>
    <row r="401" spans="1:3" x14ac:dyDescent="0.35">
      <c r="A401">
        <v>39.700000000000003</v>
      </c>
      <c r="B401" s="1">
        <v>45.533163380880197</v>
      </c>
      <c r="C401" s="1">
        <v>41.011620983557997</v>
      </c>
    </row>
    <row r="402" spans="1:3" x14ac:dyDescent="0.35">
      <c r="A402">
        <v>39.799999999999997</v>
      </c>
      <c r="B402" s="1">
        <v>45.411806764299897</v>
      </c>
      <c r="C402" s="1">
        <v>40.982786276691698</v>
      </c>
    </row>
    <row r="403" spans="1:3" x14ac:dyDescent="0.35">
      <c r="A403">
        <v>39.9</v>
      </c>
      <c r="B403" s="1">
        <v>45.381497232125596</v>
      </c>
      <c r="C403" s="1">
        <v>40.867528373811801</v>
      </c>
    </row>
    <row r="404" spans="1:3" x14ac:dyDescent="0.35">
      <c r="A404">
        <v>40</v>
      </c>
      <c r="B404" s="1">
        <v>45.381497232125596</v>
      </c>
      <c r="C404" s="1">
        <v>40.838734018640899</v>
      </c>
    </row>
    <row r="405" spans="1:3" x14ac:dyDescent="0.35">
      <c r="A405">
        <v>40.1</v>
      </c>
      <c r="B405" s="1">
        <v>45.290639284814397</v>
      </c>
      <c r="C405" s="1">
        <v>40.809947667547597</v>
      </c>
    </row>
    <row r="406" spans="1:3" x14ac:dyDescent="0.35">
      <c r="A406">
        <v>40.200000000000003</v>
      </c>
      <c r="B406" s="1">
        <v>45.351199493252402</v>
      </c>
      <c r="C406" s="1">
        <v>40.838734018640899</v>
      </c>
    </row>
    <row r="407" spans="1:3" x14ac:dyDescent="0.35">
      <c r="A407">
        <v>40.299999999999997</v>
      </c>
      <c r="B407" s="1">
        <v>45.320913520019801</v>
      </c>
      <c r="C407" s="1">
        <v>40.752398889528997</v>
      </c>
    </row>
    <row r="408" spans="1:3" x14ac:dyDescent="0.35">
      <c r="A408">
        <v>40.4</v>
      </c>
      <c r="B408" s="1">
        <v>45.320913520019801</v>
      </c>
      <c r="C408" s="1">
        <v>40.752398889528997</v>
      </c>
    </row>
    <row r="409" spans="1:3" x14ac:dyDescent="0.35">
      <c r="A409">
        <v>40.5</v>
      </c>
      <c r="B409" s="1">
        <v>45.230125918267703</v>
      </c>
      <c r="C409" s="1">
        <v>40.6948818639001</v>
      </c>
    </row>
    <row r="410" spans="1:3" x14ac:dyDescent="0.35">
      <c r="A410">
        <v>40.6</v>
      </c>
      <c r="B410" s="1">
        <v>45.169659173645101</v>
      </c>
      <c r="C410" s="1">
        <v>40.6373964152383</v>
      </c>
    </row>
    <row r="411" spans="1:3" x14ac:dyDescent="0.35">
      <c r="A411">
        <v>40.700000000000003</v>
      </c>
      <c r="B411" s="1">
        <v>45.411806764299897</v>
      </c>
      <c r="C411" s="1">
        <v>40.608665477568401</v>
      </c>
    </row>
    <row r="412" spans="1:3" x14ac:dyDescent="0.35">
      <c r="A412">
        <v>40.799999999999997</v>
      </c>
      <c r="B412" s="1">
        <v>45.079045993474097</v>
      </c>
      <c r="C412" s="1">
        <v>40.4938197954827</v>
      </c>
    </row>
    <row r="413" spans="1:3" x14ac:dyDescent="0.35">
      <c r="A413">
        <v>40.9</v>
      </c>
      <c r="B413" s="1">
        <v>45.018694846185497</v>
      </c>
      <c r="C413" s="1">
        <v>40.5512270663816</v>
      </c>
    </row>
    <row r="414" spans="1:3" x14ac:dyDescent="0.35">
      <c r="A414">
        <v>41</v>
      </c>
      <c r="B414" s="1">
        <v>45.079045993474097</v>
      </c>
      <c r="C414" s="1">
        <v>40.4938197954827</v>
      </c>
    </row>
    <row r="415" spans="1:3" x14ac:dyDescent="0.35">
      <c r="A415">
        <v>41.1</v>
      </c>
      <c r="B415" s="1">
        <v>44.958389556773902</v>
      </c>
      <c r="C415" s="1">
        <v>40.465127783271797</v>
      </c>
    </row>
    <row r="416" spans="1:3" x14ac:dyDescent="0.35">
      <c r="A416">
        <v>41.2</v>
      </c>
      <c r="B416" s="1">
        <v>45.018694846185497</v>
      </c>
      <c r="C416" s="1">
        <v>40.436443490942203</v>
      </c>
    </row>
    <row r="417" spans="1:3" x14ac:dyDescent="0.35">
      <c r="A417">
        <v>41.3</v>
      </c>
      <c r="B417" s="1">
        <v>44.958389556773902</v>
      </c>
      <c r="C417" s="1">
        <v>40.3790979792496</v>
      </c>
    </row>
    <row r="418" spans="1:3" x14ac:dyDescent="0.35">
      <c r="A418">
        <v>41.4</v>
      </c>
      <c r="B418" s="1">
        <v>44.958389556773902</v>
      </c>
      <c r="C418" s="1">
        <v>40.407766896818003</v>
      </c>
    </row>
    <row r="419" spans="1:3" x14ac:dyDescent="0.35">
      <c r="A419">
        <v>41.5</v>
      </c>
      <c r="B419" s="1">
        <v>44.898129908587499</v>
      </c>
      <c r="C419" s="1">
        <v>40.3217830873106</v>
      </c>
    </row>
    <row r="420" spans="1:3" x14ac:dyDescent="0.35">
      <c r="A420">
        <v>41.6</v>
      </c>
      <c r="B420" s="1">
        <v>44.868017132447797</v>
      </c>
      <c r="C420" s="1">
        <v>40.2644986424433</v>
      </c>
    </row>
    <row r="421" spans="1:3" x14ac:dyDescent="0.35">
      <c r="A421">
        <v>41.7</v>
      </c>
      <c r="B421" s="1">
        <v>44.807825541457099</v>
      </c>
      <c r="C421" s="1">
        <v>40.207244472375798</v>
      </c>
    </row>
    <row r="422" spans="1:3" x14ac:dyDescent="0.35">
      <c r="A422">
        <v>41.8</v>
      </c>
      <c r="B422" s="1">
        <v>44.837915685697403</v>
      </c>
      <c r="C422" s="1">
        <v>40.207244472375798</v>
      </c>
    </row>
    <row r="423" spans="1:3" x14ac:dyDescent="0.35">
      <c r="A423">
        <v>41.9</v>
      </c>
      <c r="B423" s="1">
        <v>44.777746672892697</v>
      </c>
      <c r="C423" s="1">
        <v>40.150020405242302</v>
      </c>
    </row>
    <row r="424" spans="1:3" x14ac:dyDescent="0.35">
      <c r="A424">
        <v>42</v>
      </c>
      <c r="B424" s="1">
        <v>44.717622655675697</v>
      </c>
      <c r="C424" s="1">
        <v>40.150020405242302</v>
      </c>
    </row>
    <row r="425" spans="1:3" x14ac:dyDescent="0.35">
      <c r="A425">
        <v>42.1</v>
      </c>
      <c r="B425" s="1">
        <v>44.687577453575699</v>
      </c>
      <c r="C425" s="1">
        <v>40.0928262695802</v>
      </c>
    </row>
    <row r="426" spans="1:3" x14ac:dyDescent="0.35">
      <c r="A426">
        <v>42.2</v>
      </c>
      <c r="B426" s="1">
        <v>44.627520529104501</v>
      </c>
      <c r="C426" s="1">
        <v>40.121419606678003</v>
      </c>
    </row>
    <row r="427" spans="1:3" x14ac:dyDescent="0.35">
      <c r="A427">
        <v>42.3</v>
      </c>
      <c r="B427" s="1">
        <v>44.597508753549299</v>
      </c>
      <c r="C427" s="1">
        <v>40.035661894327298</v>
      </c>
    </row>
    <row r="428" spans="1:3" x14ac:dyDescent="0.35">
      <c r="A428">
        <v>42.4</v>
      </c>
      <c r="B428" s="1">
        <v>44.567508067064203</v>
      </c>
      <c r="C428" s="1">
        <v>40.035661894327298</v>
      </c>
    </row>
    <row r="429" spans="1:3" x14ac:dyDescent="0.35">
      <c r="A429">
        <v>42.5</v>
      </c>
      <c r="B429" s="1">
        <v>44.4775722774123</v>
      </c>
      <c r="C429" s="1">
        <v>39.978527108818</v>
      </c>
    </row>
    <row r="430" spans="1:3" x14ac:dyDescent="0.35">
      <c r="A430">
        <v>42.6</v>
      </c>
      <c r="B430" s="1">
        <v>44.507539855414301</v>
      </c>
      <c r="C430" s="1">
        <v>39.978527108818</v>
      </c>
    </row>
    <row r="431" spans="1:3" x14ac:dyDescent="0.35">
      <c r="A431">
        <v>42.7</v>
      </c>
      <c r="B431" s="1">
        <v>44.4775722774123</v>
      </c>
      <c r="C431" s="1">
        <v>39.949970758992102</v>
      </c>
    </row>
    <row r="432" spans="1:3" x14ac:dyDescent="0.35">
      <c r="A432">
        <v>42.8</v>
      </c>
      <c r="B432" s="1">
        <v>44.4176700452836</v>
      </c>
      <c r="C432" s="1">
        <v>39.9214217427809</v>
      </c>
    </row>
    <row r="433" spans="1:3" x14ac:dyDescent="0.35">
      <c r="A433">
        <v>42.9</v>
      </c>
      <c r="B433" s="1">
        <v>44.4176700452836</v>
      </c>
      <c r="C433" s="1">
        <v>39.892880038961401</v>
      </c>
    </row>
    <row r="434" spans="1:3" x14ac:dyDescent="0.35">
      <c r="A434">
        <v>43</v>
      </c>
      <c r="B434" s="1">
        <v>44.327898612745699</v>
      </c>
      <c r="C434" s="1">
        <v>39.807298589987198</v>
      </c>
    </row>
    <row r="435" spans="1:3" x14ac:dyDescent="0.35">
      <c r="A435">
        <v>43.1</v>
      </c>
      <c r="B435" s="1">
        <v>44.2681052960099</v>
      </c>
      <c r="C435" s="1">
        <v>39.807298589987198</v>
      </c>
    </row>
    <row r="436" spans="1:3" x14ac:dyDescent="0.35">
      <c r="A436">
        <v>43.2</v>
      </c>
      <c r="B436" s="1">
        <v>44.238224850829297</v>
      </c>
      <c r="C436" s="1">
        <v>39.721782190829003</v>
      </c>
    </row>
    <row r="437" spans="1:3" x14ac:dyDescent="0.35">
      <c r="A437">
        <v>43.3</v>
      </c>
      <c r="B437" s="1">
        <v>44.208355179738199</v>
      </c>
      <c r="C437" s="1">
        <v>39.636330272351699</v>
      </c>
    </row>
    <row r="438" spans="1:3" x14ac:dyDescent="0.35">
      <c r="A438">
        <v>43.4</v>
      </c>
      <c r="B438" s="1">
        <v>44.118810551463</v>
      </c>
      <c r="C438" s="1">
        <v>39.636330272351699</v>
      </c>
    </row>
    <row r="439" spans="1:3" x14ac:dyDescent="0.35">
      <c r="A439">
        <v>43.5</v>
      </c>
      <c r="B439" s="1">
        <v>44.148648055967499</v>
      </c>
      <c r="C439" s="1">
        <v>39.607860530472401</v>
      </c>
    </row>
    <row r="440" spans="1:3" x14ac:dyDescent="0.35">
      <c r="A440">
        <v>43.6</v>
      </c>
      <c r="B440" s="1">
        <v>44.148648055967499</v>
      </c>
      <c r="C440" s="1">
        <v>39.607860530472401</v>
      </c>
    </row>
    <row r="441" spans="1:3" x14ac:dyDescent="0.35">
      <c r="A441">
        <v>43.7</v>
      </c>
      <c r="B441" s="1">
        <v>44.029361957388403</v>
      </c>
      <c r="C441" s="1">
        <v>39.607860530472401</v>
      </c>
    </row>
    <row r="442" spans="1:3" x14ac:dyDescent="0.35">
      <c r="A442">
        <v>43.8</v>
      </c>
      <c r="B442" s="1">
        <v>44.0591675279627</v>
      </c>
      <c r="C442" s="1">
        <v>39.579397869110799</v>
      </c>
    </row>
    <row r="443" spans="1:3" x14ac:dyDescent="0.35">
      <c r="A443">
        <v>43.9</v>
      </c>
      <c r="B443" s="1">
        <v>44.0591675279627</v>
      </c>
      <c r="C443" s="1">
        <v>39.465617610418803</v>
      </c>
    </row>
    <row r="444" spans="1:3" x14ac:dyDescent="0.35">
      <c r="A444">
        <v>44</v>
      </c>
      <c r="B444" s="1">
        <v>44.0591675279627</v>
      </c>
      <c r="C444" s="1">
        <v>39.465617610418803</v>
      </c>
    </row>
    <row r="445" spans="1:3" x14ac:dyDescent="0.35">
      <c r="A445">
        <v>44.1</v>
      </c>
      <c r="B445" s="1">
        <v>44.029361957388403</v>
      </c>
      <c r="C445" s="1">
        <v>39.465617610418803</v>
      </c>
    </row>
    <row r="446" spans="1:3" x14ac:dyDescent="0.35">
      <c r="A446">
        <v>44.2</v>
      </c>
      <c r="B446" s="1">
        <v>43.910245349750703</v>
      </c>
      <c r="C446" s="1">
        <v>39.4087694208716</v>
      </c>
    </row>
    <row r="447" spans="1:3" x14ac:dyDescent="0.35">
      <c r="A447">
        <v>44.3</v>
      </c>
      <c r="B447" s="1">
        <v>43.910245349750703</v>
      </c>
      <c r="C447" s="1">
        <v>39.380355738143898</v>
      </c>
    </row>
    <row r="448" spans="1:3" x14ac:dyDescent="0.35">
      <c r="A448">
        <v>44.4</v>
      </c>
      <c r="B448" s="1">
        <v>43.850750092092603</v>
      </c>
      <c r="C448" s="1">
        <v>39.295156088865703</v>
      </c>
    </row>
    <row r="449" spans="1:3" x14ac:dyDescent="0.35">
      <c r="A449">
        <v>44.5</v>
      </c>
      <c r="B449" s="1">
        <v>43.850750092092603</v>
      </c>
      <c r="C449" s="1">
        <v>39.266769936294502</v>
      </c>
    </row>
    <row r="450" spans="1:3" x14ac:dyDescent="0.35">
      <c r="A450">
        <v>44.6</v>
      </c>
      <c r="B450" s="1">
        <v>43.791296592926003</v>
      </c>
      <c r="C450" s="1">
        <v>39.266769936294502</v>
      </c>
    </row>
    <row r="451" spans="1:3" x14ac:dyDescent="0.35">
      <c r="A451">
        <v>44.7</v>
      </c>
      <c r="B451" s="1">
        <v>43.791296592926003</v>
      </c>
      <c r="C451" s="1">
        <v>39.210018102763598</v>
      </c>
    </row>
    <row r="452" spans="1:3" x14ac:dyDescent="0.35">
      <c r="A452">
        <v>44.8</v>
      </c>
      <c r="B452" s="1">
        <v>43.761585439184898</v>
      </c>
      <c r="C452" s="1">
        <v>39.238390614483002</v>
      </c>
    </row>
    <row r="453" spans="1:3" x14ac:dyDescent="0.35">
      <c r="A453">
        <v>44.9</v>
      </c>
      <c r="B453" s="1">
        <v>43.702194196548902</v>
      </c>
      <c r="C453" s="1">
        <v>39.153293427041199</v>
      </c>
    </row>
    <row r="454" spans="1:3" x14ac:dyDescent="0.35">
      <c r="A454">
        <v>45</v>
      </c>
      <c r="B454" s="1">
        <v>43.702194196548902</v>
      </c>
      <c r="C454" s="1">
        <v>39.124941221812499</v>
      </c>
    </row>
    <row r="455" spans="1:3" x14ac:dyDescent="0.35">
      <c r="A455">
        <v>45.1</v>
      </c>
      <c r="B455" s="1">
        <v>43.613184615374003</v>
      </c>
      <c r="C455" s="1">
        <v>39.068256973719897</v>
      </c>
    </row>
    <row r="456" spans="1:3" x14ac:dyDescent="0.35">
      <c r="A456">
        <v>45.2</v>
      </c>
      <c r="B456" s="1">
        <v>43.642844205048704</v>
      </c>
      <c r="C456" s="1">
        <v>39.0399248897603</v>
      </c>
    </row>
    <row r="457" spans="1:3" x14ac:dyDescent="0.35">
      <c r="A457">
        <v>45.3</v>
      </c>
      <c r="B457" s="1">
        <v>43.613184615374003</v>
      </c>
      <c r="C457" s="1">
        <v>39.011599471830699</v>
      </c>
    </row>
    <row r="458" spans="1:3" x14ac:dyDescent="0.35">
      <c r="A458">
        <v>45.4</v>
      </c>
      <c r="B458" s="1">
        <v>43.524267168699602</v>
      </c>
      <c r="C458" s="1">
        <v>38.983280699436897</v>
      </c>
    </row>
    <row r="459" spans="1:3" x14ac:dyDescent="0.35">
      <c r="A459">
        <v>45.5</v>
      </c>
      <c r="B459" s="1">
        <v>43.494648376941299</v>
      </c>
      <c r="C459" s="1">
        <v>38.954968552105903</v>
      </c>
    </row>
    <row r="460" spans="1:3" x14ac:dyDescent="0.35">
      <c r="A460">
        <v>45.6</v>
      </c>
      <c r="B460" s="1">
        <v>43.405852722807701</v>
      </c>
      <c r="C460" s="1">
        <v>38.954968552105903</v>
      </c>
    </row>
    <row r="461" spans="1:3" x14ac:dyDescent="0.35">
      <c r="A461">
        <v>45.7</v>
      </c>
      <c r="B461" s="1">
        <v>43.4650397220204</v>
      </c>
      <c r="C461" s="1">
        <v>38.841785804690602</v>
      </c>
    </row>
    <row r="462" spans="1:3" x14ac:dyDescent="0.35">
      <c r="A462">
        <v>45.8</v>
      </c>
      <c r="B462" s="1">
        <v>43.376274328669503</v>
      </c>
      <c r="C462" s="1">
        <v>38.870071656077599</v>
      </c>
    </row>
    <row r="463" spans="1:3" x14ac:dyDescent="0.35">
      <c r="A463">
        <v>45.9</v>
      </c>
      <c r="B463" s="1">
        <v>43.405852722807701</v>
      </c>
      <c r="C463" s="1">
        <v>38.8135064763175</v>
      </c>
    </row>
    <row r="464" spans="1:3" x14ac:dyDescent="0.35">
      <c r="A464">
        <v>46</v>
      </c>
      <c r="B464" s="1">
        <v>43.405852722807701</v>
      </c>
      <c r="C464" s="1">
        <v>38.898364050846403</v>
      </c>
    </row>
    <row r="465" spans="1:3" x14ac:dyDescent="0.35">
      <c r="A465">
        <v>46.1</v>
      </c>
      <c r="B465" s="1">
        <v>43.317147626995698</v>
      </c>
      <c r="C465" s="1">
        <v>38.785233650610998</v>
      </c>
    </row>
    <row r="466" spans="1:3" x14ac:dyDescent="0.35">
      <c r="A466">
        <v>46.2</v>
      </c>
      <c r="B466" s="1">
        <v>43.2580608754526</v>
      </c>
      <c r="C466" s="1">
        <v>38.7287074259119</v>
      </c>
    </row>
    <row r="467" spans="1:3" x14ac:dyDescent="0.35">
      <c r="A467">
        <v>46.3</v>
      </c>
      <c r="B467" s="1">
        <v>43.169505221921597</v>
      </c>
      <c r="C467" s="1">
        <v>38.672206968226398</v>
      </c>
    </row>
    <row r="468" spans="1:3" x14ac:dyDescent="0.35">
      <c r="A468">
        <v>46.4</v>
      </c>
      <c r="B468" s="1">
        <v>43.228532419117798</v>
      </c>
      <c r="C468" s="1">
        <v>38.643966351363197</v>
      </c>
    </row>
    <row r="469" spans="1:3" x14ac:dyDescent="0.35">
      <c r="A469">
        <v>46.5</v>
      </c>
      <c r="B469" s="1">
        <v>43.140006431811102</v>
      </c>
      <c r="C469" s="1">
        <v>38.643966351363197</v>
      </c>
    </row>
    <row r="470" spans="1:3" x14ac:dyDescent="0.35">
      <c r="A470">
        <v>46.6</v>
      </c>
      <c r="B470" s="1">
        <v>43.110517481254199</v>
      </c>
      <c r="C470" s="1">
        <v>38.587504240472001</v>
      </c>
    </row>
    <row r="471" spans="1:3" x14ac:dyDescent="0.35">
      <c r="A471">
        <v>46.7</v>
      </c>
      <c r="B471" s="1">
        <v>43.199013876155099</v>
      </c>
      <c r="C471" s="1">
        <v>38.587504240472001</v>
      </c>
    </row>
    <row r="472" spans="1:3" x14ac:dyDescent="0.35">
      <c r="A472">
        <v>46.8</v>
      </c>
      <c r="B472" s="1">
        <v>43.0221094217572</v>
      </c>
      <c r="C472" s="1">
        <v>38.559282706054802</v>
      </c>
    </row>
    <row r="473" spans="1:3" x14ac:dyDescent="0.35">
      <c r="A473">
        <v>46.9</v>
      </c>
      <c r="B473" s="1">
        <v>43.051569000705598</v>
      </c>
      <c r="C473" s="1">
        <v>38.5028585784532</v>
      </c>
    </row>
    <row r="474" spans="1:3" x14ac:dyDescent="0.35">
      <c r="A474">
        <v>47</v>
      </c>
      <c r="B474" s="1">
        <v>42.992659584448802</v>
      </c>
      <c r="C474" s="1">
        <v>38.474655944999</v>
      </c>
    </row>
    <row r="475" spans="1:3" x14ac:dyDescent="0.35">
      <c r="A475">
        <v>47.1</v>
      </c>
      <c r="B475" s="1">
        <v>42.963219464392303</v>
      </c>
      <c r="C475" s="1">
        <v>38.446459571628601</v>
      </c>
    </row>
    <row r="476" spans="1:3" x14ac:dyDescent="0.35">
      <c r="A476">
        <v>47.2</v>
      </c>
      <c r="B476" s="1">
        <v>42.963219464392303</v>
      </c>
      <c r="C476" s="1">
        <v>38.418269438256303</v>
      </c>
    </row>
    <row r="477" spans="1:3" x14ac:dyDescent="0.35">
      <c r="A477">
        <v>47.3</v>
      </c>
      <c r="B477" s="1">
        <v>42.845555670180403</v>
      </c>
      <c r="C477" s="1">
        <v>38.333736277561499</v>
      </c>
    </row>
    <row r="478" spans="1:3" x14ac:dyDescent="0.35">
      <c r="A478">
        <v>47.4</v>
      </c>
      <c r="B478" s="1">
        <v>42.874957164392498</v>
      </c>
      <c r="C478" s="1">
        <v>38.361907811259996</v>
      </c>
    </row>
    <row r="479" spans="1:3" x14ac:dyDescent="0.35">
      <c r="A479">
        <v>47.5</v>
      </c>
      <c r="B479" s="1">
        <v>42.845555670180403</v>
      </c>
      <c r="C479" s="1">
        <v>38.333736277561499</v>
      </c>
    </row>
    <row r="480" spans="1:3" x14ac:dyDescent="0.35">
      <c r="A480">
        <v>47.6</v>
      </c>
      <c r="B480" s="1">
        <v>42.845555670180403</v>
      </c>
      <c r="C480" s="1">
        <v>38.333736277561499</v>
      </c>
    </row>
    <row r="481" spans="1:3" x14ac:dyDescent="0.35">
      <c r="A481">
        <v>47.7</v>
      </c>
      <c r="B481" s="1">
        <v>42.728045410247397</v>
      </c>
      <c r="C481" s="1">
        <v>38.249258555621502</v>
      </c>
    </row>
    <row r="482" spans="1:3" x14ac:dyDescent="0.35">
      <c r="A482">
        <v>47.8</v>
      </c>
      <c r="B482" s="1">
        <v>42.728045410247397</v>
      </c>
      <c r="C482" s="1">
        <v>38.221111541459599</v>
      </c>
    </row>
    <row r="483" spans="1:3" x14ac:dyDescent="0.35">
      <c r="A483">
        <v>47.9</v>
      </c>
      <c r="B483" s="1">
        <v>42.728045410247397</v>
      </c>
      <c r="C483" s="1">
        <v>38.1367068993763</v>
      </c>
    </row>
    <row r="484" spans="1:3" x14ac:dyDescent="0.35">
      <c r="A484">
        <v>48</v>
      </c>
      <c r="B484" s="1">
        <v>42.610687140792798</v>
      </c>
      <c r="C484" s="1">
        <v>38.108584085833698</v>
      </c>
    </row>
    <row r="485" spans="1:3" x14ac:dyDescent="0.35">
      <c r="A485">
        <v>48.1</v>
      </c>
      <c r="B485" s="1">
        <v>42.640012543139598</v>
      </c>
      <c r="C485" s="1">
        <v>38.1367068993763</v>
      </c>
    </row>
    <row r="486" spans="1:3" x14ac:dyDescent="0.35">
      <c r="A486">
        <v>48.2</v>
      </c>
      <c r="B486" s="1">
        <v>42.640012543139598</v>
      </c>
      <c r="C486" s="1">
        <v>38.080467272755897</v>
      </c>
    </row>
    <row r="487" spans="1:3" x14ac:dyDescent="0.35">
      <c r="A487">
        <v>48.3</v>
      </c>
      <c r="B487" s="1">
        <v>42.610687140792798</v>
      </c>
      <c r="C487" s="1">
        <v>38.080467272755897</v>
      </c>
    </row>
    <row r="488" spans="1:3" x14ac:dyDescent="0.35">
      <c r="A488">
        <v>48.4</v>
      </c>
      <c r="B488" s="1">
        <v>42.610687140792798</v>
      </c>
      <c r="C488" s="1">
        <v>38.080467272755897</v>
      </c>
    </row>
    <row r="489" spans="1:3" x14ac:dyDescent="0.35">
      <c r="A489">
        <v>48.5</v>
      </c>
      <c r="B489" s="1">
        <v>42.552064522496202</v>
      </c>
      <c r="C489" s="1">
        <v>38.052356440303797</v>
      </c>
    </row>
    <row r="490" spans="1:3" x14ac:dyDescent="0.35">
      <c r="A490">
        <v>48.6</v>
      </c>
      <c r="B490" s="1">
        <v>42.464200703108297</v>
      </c>
      <c r="C490" s="1">
        <v>37.771572698670902</v>
      </c>
    </row>
    <row r="491" spans="1:3" x14ac:dyDescent="0.35">
      <c r="A491">
        <v>48.7</v>
      </c>
      <c r="B491" s="1">
        <v>42.434931363582798</v>
      </c>
      <c r="C491" s="1">
        <v>37.968059628587604</v>
      </c>
    </row>
    <row r="492" spans="1:3" x14ac:dyDescent="0.35">
      <c r="A492">
        <v>48.8</v>
      </c>
      <c r="B492" s="1">
        <v>42.405671284619601</v>
      </c>
      <c r="C492" s="1">
        <v>37.855746408028303</v>
      </c>
    </row>
    <row r="493" spans="1:3" x14ac:dyDescent="0.35">
      <c r="A493">
        <v>48.9</v>
      </c>
      <c r="B493" s="1">
        <v>42.405671284619601</v>
      </c>
      <c r="C493" s="1">
        <v>37.911891294348301</v>
      </c>
    </row>
    <row r="494" spans="1:3" x14ac:dyDescent="0.35">
      <c r="A494">
        <v>49</v>
      </c>
      <c r="B494" s="1">
        <v>42.376420442525699</v>
      </c>
      <c r="C494" s="1">
        <v>37.799624812003003</v>
      </c>
    </row>
    <row r="495" spans="1:3" x14ac:dyDescent="0.35">
      <c r="A495">
        <v>49.1</v>
      </c>
      <c r="B495" s="1">
        <v>42.347178813641101</v>
      </c>
      <c r="C495" s="1">
        <v>37.827682708569199</v>
      </c>
    </row>
    <row r="496" spans="1:3" x14ac:dyDescent="0.35">
      <c r="A496">
        <v>49.2</v>
      </c>
      <c r="B496" s="1">
        <v>42.3179463743394</v>
      </c>
      <c r="C496" s="1">
        <v>37.771572698670902</v>
      </c>
    </row>
    <row r="497" spans="1:3" x14ac:dyDescent="0.35">
      <c r="A497">
        <v>49.3</v>
      </c>
      <c r="B497" s="1">
        <v>42.230303958164299</v>
      </c>
      <c r="C497" s="1">
        <v>37.771572698670902</v>
      </c>
    </row>
    <row r="498" spans="1:3" x14ac:dyDescent="0.35">
      <c r="A498">
        <v>49.4</v>
      </c>
      <c r="B498" s="1">
        <v>42.3179463743394</v>
      </c>
      <c r="C498" s="1">
        <v>37.7154857431618</v>
      </c>
    </row>
    <row r="499" spans="1:3" x14ac:dyDescent="0.35">
      <c r="A499">
        <v>49.5</v>
      </c>
      <c r="B499" s="1">
        <v>42.171921196965997</v>
      </c>
      <c r="C499" s="1">
        <v>37.7154857431618</v>
      </c>
    </row>
    <row r="500" spans="1:3" x14ac:dyDescent="0.35">
      <c r="A500">
        <v>49.6</v>
      </c>
      <c r="B500" s="1">
        <v>42.201108041592001</v>
      </c>
      <c r="C500" s="1">
        <v>37.687450861754698</v>
      </c>
    </row>
    <row r="501" spans="1:3" x14ac:dyDescent="0.35">
      <c r="A501">
        <v>49.7</v>
      </c>
      <c r="B501" s="1">
        <v>42.142743400857398</v>
      </c>
      <c r="C501" s="1">
        <v>37.6594216851216</v>
      </c>
    </row>
    <row r="502" spans="1:3" x14ac:dyDescent="0.35">
      <c r="A502">
        <v>49.8</v>
      </c>
      <c r="B502" s="1">
        <v>42.171921196965997</v>
      </c>
      <c r="C502" s="1">
        <v>37.6313981936907</v>
      </c>
    </row>
    <row r="503" spans="1:3" x14ac:dyDescent="0.35">
      <c r="A503">
        <v>49.9</v>
      </c>
      <c r="B503" s="1">
        <v>42.142743400857398</v>
      </c>
      <c r="C503" s="1">
        <v>37.603380367907398</v>
      </c>
    </row>
    <row r="504" spans="1:3" x14ac:dyDescent="0.35">
      <c r="A504">
        <v>50</v>
      </c>
      <c r="B504" s="1">
        <v>42.026122234152801</v>
      </c>
      <c r="C504" s="1">
        <v>37.547361635150502</v>
      </c>
    </row>
    <row r="505" spans="1:3" x14ac:dyDescent="0.35">
      <c r="A505">
        <v>50.1</v>
      </c>
      <c r="B505" s="1">
        <v>42.084414860638901</v>
      </c>
      <c r="C505" s="1">
        <v>37.519360689152798</v>
      </c>
    </row>
    <row r="506" spans="1:3" x14ac:dyDescent="0.35">
      <c r="A506">
        <v>50.2</v>
      </c>
      <c r="B506" s="1">
        <v>42.026122234152801</v>
      </c>
      <c r="C506" s="1">
        <v>37.463375540484897</v>
      </c>
    </row>
    <row r="507" spans="1:3" x14ac:dyDescent="0.35">
      <c r="A507">
        <v>50.3</v>
      </c>
      <c r="B507" s="1">
        <v>41.938750225347398</v>
      </c>
      <c r="C507" s="1">
        <v>37.491365330754299</v>
      </c>
    </row>
    <row r="508" spans="1:3" x14ac:dyDescent="0.35">
      <c r="A508">
        <v>50.4</v>
      </c>
      <c r="B508" s="1">
        <v>41.996989330330202</v>
      </c>
      <c r="C508" s="1">
        <v>37.435391298891403</v>
      </c>
    </row>
    <row r="509" spans="1:3" x14ac:dyDescent="0.35">
      <c r="A509">
        <v>50.5</v>
      </c>
      <c r="B509" s="1">
        <v>41.938750225347398</v>
      </c>
      <c r="C509" s="1">
        <v>37.435391298891403</v>
      </c>
    </row>
    <row r="510" spans="1:3" x14ac:dyDescent="0.35">
      <c r="A510">
        <v>50.6</v>
      </c>
      <c r="B510" s="1">
        <v>41.880546569380101</v>
      </c>
      <c r="C510" s="1">
        <v>37.351471671880098</v>
      </c>
    </row>
    <row r="511" spans="1:3" x14ac:dyDescent="0.35">
      <c r="A511">
        <v>50.7</v>
      </c>
      <c r="B511" s="1">
        <v>41.822378177428902</v>
      </c>
      <c r="C511" s="1">
        <v>37.379439384001003</v>
      </c>
    </row>
    <row r="512" spans="1:3" x14ac:dyDescent="0.35">
      <c r="A512">
        <v>50.8</v>
      </c>
      <c r="B512" s="1">
        <v>41.793307147784397</v>
      </c>
      <c r="C512" s="1">
        <v>37.323509430786501</v>
      </c>
    </row>
    <row r="513" spans="1:3" x14ac:dyDescent="0.35">
      <c r="A513">
        <v>50.9</v>
      </c>
      <c r="B513" s="1">
        <v>41.822378177428902</v>
      </c>
      <c r="C513" s="1">
        <v>37.295552641349197</v>
      </c>
    </row>
    <row r="514" spans="1:3" x14ac:dyDescent="0.35">
      <c r="A514">
        <v>51</v>
      </c>
      <c r="B514" s="1">
        <v>41.764244864996101</v>
      </c>
      <c r="C514" s="1">
        <v>37.323509430786501</v>
      </c>
    </row>
    <row r="515" spans="1:3" x14ac:dyDescent="0.35">
      <c r="A515">
        <v>51.1</v>
      </c>
      <c r="B515" s="1">
        <v>41.735191306079798</v>
      </c>
      <c r="C515" s="1">
        <v>37.2396553400391</v>
      </c>
    </row>
    <row r="516" spans="1:3" x14ac:dyDescent="0.35">
      <c r="A516">
        <v>51.2</v>
      </c>
      <c r="B516" s="1">
        <v>41.735191306079798</v>
      </c>
      <c r="C516" s="1">
        <v>37.211714789504398</v>
      </c>
    </row>
    <row r="517" spans="1:3" x14ac:dyDescent="0.35">
      <c r="A517">
        <v>51.3</v>
      </c>
      <c r="B517" s="1">
        <v>41.735191306079798</v>
      </c>
      <c r="C517" s="1">
        <v>37.183779613302001</v>
      </c>
    </row>
    <row r="518" spans="1:3" x14ac:dyDescent="0.35">
      <c r="A518">
        <v>51.4</v>
      </c>
      <c r="B518" s="1">
        <v>41.648082743180197</v>
      </c>
      <c r="C518" s="1">
        <v>37.183779613302001</v>
      </c>
    </row>
    <row r="519" spans="1:3" x14ac:dyDescent="0.35">
      <c r="A519">
        <v>51.5</v>
      </c>
      <c r="B519" s="1">
        <v>41.590053567276499</v>
      </c>
      <c r="C519" s="1">
        <v>37.100006137856901</v>
      </c>
    </row>
    <row r="520" spans="1:3" x14ac:dyDescent="0.35">
      <c r="A520">
        <v>51.6</v>
      </c>
      <c r="B520" s="1">
        <v>41.56105187064</v>
      </c>
      <c r="C520" s="1">
        <v>37.127925306745801</v>
      </c>
    </row>
    <row r="521" spans="1:3" x14ac:dyDescent="0.35">
      <c r="A521">
        <v>51.7</v>
      </c>
      <c r="B521" s="1">
        <v>41.56105187064</v>
      </c>
      <c r="C521" s="1">
        <v>37.100006137856901</v>
      </c>
    </row>
    <row r="522" spans="1:3" x14ac:dyDescent="0.35">
      <c r="A522">
        <v>51.8</v>
      </c>
      <c r="B522" s="1">
        <v>41.56105187064</v>
      </c>
      <c r="C522" s="1">
        <v>37.044183672637899</v>
      </c>
    </row>
    <row r="523" spans="1:3" x14ac:dyDescent="0.35">
      <c r="A523">
        <v>51.9</v>
      </c>
      <c r="B523" s="1">
        <v>41.503074146144698</v>
      </c>
      <c r="C523" s="1">
        <v>36.988382242718203</v>
      </c>
    </row>
    <row r="524" spans="1:3" x14ac:dyDescent="0.35">
      <c r="A524">
        <v>52</v>
      </c>
      <c r="B524" s="1">
        <v>41.445130495233101</v>
      </c>
      <c r="C524" s="1">
        <v>36.904719203268201</v>
      </c>
    </row>
    <row r="525" spans="1:3" x14ac:dyDescent="0.35">
      <c r="A525">
        <v>52.1</v>
      </c>
      <c r="B525" s="1">
        <v>41.503074146144698</v>
      </c>
      <c r="C525" s="1">
        <v>36.988382242718203</v>
      </c>
    </row>
    <row r="526" spans="1:3" x14ac:dyDescent="0.35">
      <c r="A526">
        <v>52.2</v>
      </c>
      <c r="B526" s="1">
        <v>41.416171390688397</v>
      </c>
      <c r="C526" s="1">
        <v>36.960489368011302</v>
      </c>
    </row>
    <row r="527" spans="1:3" x14ac:dyDescent="0.35">
      <c r="A527">
        <v>52.3</v>
      </c>
      <c r="B527" s="1">
        <v>41.3872207365797</v>
      </c>
      <c r="C527" s="1">
        <v>36.876841874943402</v>
      </c>
    </row>
    <row r="528" spans="1:3" x14ac:dyDescent="0.35">
      <c r="A528">
        <v>52.4</v>
      </c>
      <c r="B528" s="1">
        <v>41.3872207365797</v>
      </c>
      <c r="C528" s="1">
        <v>36.904719203268201</v>
      </c>
    </row>
    <row r="529" spans="1:3" x14ac:dyDescent="0.35">
      <c r="A529">
        <v>52.5</v>
      </c>
      <c r="B529" s="1">
        <v>41.300419251101303</v>
      </c>
      <c r="C529" s="1">
        <v>36.821102630778398</v>
      </c>
    </row>
    <row r="530" spans="1:3" x14ac:dyDescent="0.35">
      <c r="A530">
        <v>52.6</v>
      </c>
      <c r="B530" s="1">
        <v>41.329344689333603</v>
      </c>
      <c r="C530" s="1">
        <v>36.848969690482399</v>
      </c>
    </row>
    <row r="531" spans="1:3" x14ac:dyDescent="0.35">
      <c r="A531">
        <v>52.7</v>
      </c>
      <c r="B531" s="1">
        <v>41.271502173115003</v>
      </c>
      <c r="C531" s="1">
        <v>36.821102630778398</v>
      </c>
    </row>
    <row r="532" spans="1:3" x14ac:dyDescent="0.35">
      <c r="A532">
        <v>52.8</v>
      </c>
      <c r="B532" s="1">
        <v>41.329344689333603</v>
      </c>
      <c r="C532" s="1">
        <v>36.821102630778398</v>
      </c>
    </row>
    <row r="533" spans="1:3" x14ac:dyDescent="0.35">
      <c r="A533">
        <v>52.9</v>
      </c>
      <c r="B533" s="1">
        <v>41.2425934329003</v>
      </c>
      <c r="C533" s="1">
        <v>36.7375320093619</v>
      </c>
    </row>
    <row r="534" spans="1:3" x14ac:dyDescent="0.35">
      <c r="A534">
        <v>53</v>
      </c>
      <c r="B534" s="1">
        <v>41.2425934329003</v>
      </c>
      <c r="C534" s="1">
        <v>36.7375320093619</v>
      </c>
    </row>
    <row r="535" spans="1:3" x14ac:dyDescent="0.35">
      <c r="A535">
        <v>53.1</v>
      </c>
      <c r="B535" s="1">
        <v>41.155917014576602</v>
      </c>
      <c r="C535" s="1">
        <v>36.709685257913101</v>
      </c>
    </row>
    <row r="536" spans="1:3" x14ac:dyDescent="0.35">
      <c r="A536">
        <v>53.2</v>
      </c>
      <c r="B536" s="1">
        <v>41.184800876033201</v>
      </c>
      <c r="C536" s="1">
        <v>36.681843535908101</v>
      </c>
    </row>
    <row r="537" spans="1:3" x14ac:dyDescent="0.35">
      <c r="A537">
        <v>53.3</v>
      </c>
      <c r="B537" s="1">
        <v>41.127041401283002</v>
      </c>
      <c r="C537" s="1">
        <v>36.681843535908101</v>
      </c>
    </row>
    <row r="538" spans="1:3" x14ac:dyDescent="0.35">
      <c r="A538">
        <v>53.4</v>
      </c>
      <c r="B538" s="1">
        <v>41.069314829892001</v>
      </c>
      <c r="C538" s="1">
        <v>36.598348356438997</v>
      </c>
    </row>
    <row r="539" spans="1:3" x14ac:dyDescent="0.35">
      <c r="A539">
        <v>53.5</v>
      </c>
      <c r="B539" s="1">
        <v>41.069314829892001</v>
      </c>
      <c r="C539" s="1">
        <v>36.5705265621636</v>
      </c>
    </row>
    <row r="540" spans="1:3" x14ac:dyDescent="0.35">
      <c r="A540">
        <v>53.6</v>
      </c>
      <c r="B540" s="1">
        <v>41.040463827219099</v>
      </c>
      <c r="C540" s="1">
        <v>36.598348356438997</v>
      </c>
    </row>
    <row r="541" spans="1:3" x14ac:dyDescent="0.35">
      <c r="A541">
        <v>53.7</v>
      </c>
      <c r="B541" s="1">
        <v>41.040463827219099</v>
      </c>
      <c r="C541" s="1">
        <v>36.514897758141799</v>
      </c>
    </row>
    <row r="542" spans="1:3" x14ac:dyDescent="0.35">
      <c r="A542">
        <v>53.8</v>
      </c>
      <c r="B542" s="1">
        <v>41.011620983557997</v>
      </c>
      <c r="C542" s="1">
        <v>36.542709702380499</v>
      </c>
    </row>
    <row r="543" spans="1:3" x14ac:dyDescent="0.35">
      <c r="A543">
        <v>53.9</v>
      </c>
      <c r="B543" s="1">
        <v>40.925141184615299</v>
      </c>
      <c r="C543" s="1">
        <v>36.542709702380499</v>
      </c>
    </row>
    <row r="544" spans="1:3" x14ac:dyDescent="0.35">
      <c r="A544">
        <v>54</v>
      </c>
      <c r="B544" s="1">
        <v>40.953959684431197</v>
      </c>
      <c r="C544" s="1">
        <v>36.459288540576402</v>
      </c>
    </row>
    <row r="545" spans="1:3" x14ac:dyDescent="0.35">
      <c r="A545">
        <v>54.1</v>
      </c>
      <c r="B545" s="1">
        <v>40.982786276691698</v>
      </c>
      <c r="C545" s="1">
        <v>36.403698758163699</v>
      </c>
    </row>
    <row r="546" spans="1:3" x14ac:dyDescent="0.35">
      <c r="A546">
        <v>54.2</v>
      </c>
      <c r="B546" s="1">
        <v>40.896330755110597</v>
      </c>
      <c r="C546" s="1">
        <v>36.431491229423798</v>
      </c>
    </row>
    <row r="547" spans="1:3" x14ac:dyDescent="0.35">
      <c r="A547">
        <v>54.3</v>
      </c>
      <c r="B547" s="1">
        <v>40.809947667547597</v>
      </c>
      <c r="C547" s="1">
        <v>36.403698758163699</v>
      </c>
    </row>
    <row r="548" spans="1:3" x14ac:dyDescent="0.35">
      <c r="A548">
        <v>54.4</v>
      </c>
      <c r="B548" s="1">
        <v>40.867528373811801</v>
      </c>
      <c r="C548" s="1">
        <v>36.403698758163699</v>
      </c>
    </row>
    <row r="549" spans="1:3" x14ac:dyDescent="0.35">
      <c r="A549">
        <v>54.5</v>
      </c>
      <c r="B549" s="1">
        <v>40.752398889528997</v>
      </c>
      <c r="C549" s="1">
        <v>36.403698758163699</v>
      </c>
    </row>
    <row r="550" spans="1:3" x14ac:dyDescent="0.35">
      <c r="A550">
        <v>54.6</v>
      </c>
      <c r="B550" s="1">
        <v>40.6948818639001</v>
      </c>
      <c r="C550" s="1">
        <v>36.264808339973897</v>
      </c>
    </row>
    <row r="551" spans="1:3" x14ac:dyDescent="0.35">
      <c r="A551">
        <v>54.7</v>
      </c>
      <c r="B551" s="1">
        <v>40.6948818639001</v>
      </c>
      <c r="C551" s="1">
        <v>36.264808339973897</v>
      </c>
    </row>
    <row r="552" spans="1:3" x14ac:dyDescent="0.35">
      <c r="A552">
        <v>54.8</v>
      </c>
      <c r="B552" s="1">
        <v>40.666135203395299</v>
      </c>
      <c r="C552" s="1">
        <v>36.209285392235699</v>
      </c>
    </row>
    <row r="553" spans="1:3" x14ac:dyDescent="0.35">
      <c r="A553">
        <v>54.9</v>
      </c>
      <c r="B553" s="1">
        <v>40.666135203395299</v>
      </c>
      <c r="C553" s="1">
        <v>36.237044512091998</v>
      </c>
    </row>
    <row r="554" spans="1:3" x14ac:dyDescent="0.35">
      <c r="A554">
        <v>55</v>
      </c>
      <c r="B554" s="1">
        <v>40.6373964152383</v>
      </c>
      <c r="C554" s="1">
        <v>36.209285392235699</v>
      </c>
    </row>
    <row r="555" spans="1:3" x14ac:dyDescent="0.35">
      <c r="A555">
        <v>55.1</v>
      </c>
      <c r="B555" s="1">
        <v>40.5512270663816</v>
      </c>
      <c r="C555" s="1">
        <v>36.153781201473798</v>
      </c>
    </row>
    <row r="556" spans="1:3" x14ac:dyDescent="0.35">
      <c r="A556">
        <v>55.2</v>
      </c>
      <c r="B556" s="1">
        <v>40.608665477568401</v>
      </c>
      <c r="C556" s="1">
        <v>36.070559756325203</v>
      </c>
    </row>
    <row r="557" spans="1:3" x14ac:dyDescent="0.35">
      <c r="A557">
        <v>55.3</v>
      </c>
      <c r="B557" s="1">
        <v>40.608665477568401</v>
      </c>
      <c r="C557" s="1">
        <v>36.098295617565597</v>
      </c>
    </row>
    <row r="558" spans="1:3" x14ac:dyDescent="0.35">
      <c r="A558">
        <v>55.4</v>
      </c>
      <c r="B558" s="1">
        <v>40.522519549276602</v>
      </c>
      <c r="C558" s="1">
        <v>36.098295617565597</v>
      </c>
    </row>
    <row r="559" spans="1:3" x14ac:dyDescent="0.35">
      <c r="A559">
        <v>55.5</v>
      </c>
      <c r="B559" s="1">
        <v>40.522519549276602</v>
      </c>
      <c r="C559" s="1">
        <v>36.098295617565597</v>
      </c>
    </row>
    <row r="560" spans="1:3" x14ac:dyDescent="0.35">
      <c r="A560">
        <v>55.6</v>
      </c>
      <c r="B560" s="1">
        <v>40.436443490942203</v>
      </c>
      <c r="C560" s="1">
        <v>36.042828490596001</v>
      </c>
    </row>
    <row r="561" spans="1:3" x14ac:dyDescent="0.35">
      <c r="A561">
        <v>55.7</v>
      </c>
      <c r="B561" s="1">
        <v>40.407766896818003</v>
      </c>
      <c r="C561" s="1">
        <v>36.015101801670497</v>
      </c>
    </row>
    <row r="562" spans="1:3" x14ac:dyDescent="0.35">
      <c r="A562">
        <v>55.8</v>
      </c>
      <c r="B562" s="1">
        <v>40.436443490942203</v>
      </c>
      <c r="C562" s="1">
        <v>36.015101801670497</v>
      </c>
    </row>
    <row r="563" spans="1:3" x14ac:dyDescent="0.35">
      <c r="A563">
        <v>55.9</v>
      </c>
      <c r="B563" s="1">
        <v>40.436443490942203</v>
      </c>
      <c r="C563" s="1">
        <v>35.987379670853997</v>
      </c>
    </row>
    <row r="564" spans="1:3" x14ac:dyDescent="0.35">
      <c r="A564">
        <v>56</v>
      </c>
      <c r="B564" s="1">
        <v>40.407766896818003</v>
      </c>
      <c r="C564" s="1">
        <v>35.931949008831303</v>
      </c>
    </row>
    <row r="565" spans="1:3" x14ac:dyDescent="0.35">
      <c r="A565">
        <v>56.1</v>
      </c>
      <c r="B565" s="1">
        <v>40.3790979792496</v>
      </c>
      <c r="C565" s="1">
        <v>35.931949008831303</v>
      </c>
    </row>
    <row r="566" spans="1:3" x14ac:dyDescent="0.35">
      <c r="A566">
        <v>56.2</v>
      </c>
      <c r="B566" s="1">
        <v>40.2931370697695</v>
      </c>
      <c r="C566" s="1">
        <v>35.876536355218903</v>
      </c>
    </row>
    <row r="567" spans="1:3" x14ac:dyDescent="0.35">
      <c r="A567">
        <v>56.3</v>
      </c>
      <c r="B567" s="1">
        <v>40.2931370697695</v>
      </c>
      <c r="C567" s="1">
        <v>35.904240440297798</v>
      </c>
    </row>
    <row r="568" spans="1:3" x14ac:dyDescent="0.35">
      <c r="A568">
        <v>56.4</v>
      </c>
      <c r="B568" s="1">
        <v>40.235867783810697</v>
      </c>
      <c r="C568" s="1">
        <v>35.793450814442103</v>
      </c>
    </row>
    <row r="569" spans="1:3" x14ac:dyDescent="0.35">
      <c r="A569">
        <v>56.5</v>
      </c>
      <c r="B569" s="1">
        <v>40.235867783810697</v>
      </c>
      <c r="C569" s="1">
        <v>35.821141560905502</v>
      </c>
    </row>
    <row r="570" spans="1:3" x14ac:dyDescent="0.35">
      <c r="A570">
        <v>56.6</v>
      </c>
      <c r="B570" s="1">
        <v>40.235867783810697</v>
      </c>
      <c r="C570" s="1">
        <v>35.738082529919502</v>
      </c>
    </row>
    <row r="571" spans="1:3" x14ac:dyDescent="0.35">
      <c r="A571">
        <v>56.7</v>
      </c>
      <c r="B571" s="1">
        <v>40.235867783810697</v>
      </c>
      <c r="C571" s="1">
        <v>35.765764476974901</v>
      </c>
    </row>
    <row r="572" spans="1:3" x14ac:dyDescent="0.35">
      <c r="A572">
        <v>56.8</v>
      </c>
      <c r="B572" s="1">
        <v>40.207244472375798</v>
      </c>
      <c r="C572" s="1">
        <v>35.765764476974901</v>
      </c>
    </row>
    <row r="573" spans="1:3" x14ac:dyDescent="0.35">
      <c r="A573">
        <v>56.9</v>
      </c>
      <c r="B573" s="1">
        <v>40.150020405242302</v>
      </c>
      <c r="C573" s="1">
        <v>35.738082529919502</v>
      </c>
    </row>
    <row r="574" spans="1:3" x14ac:dyDescent="0.35">
      <c r="A574">
        <v>57</v>
      </c>
      <c r="B574" s="1">
        <v>40.178628686668098</v>
      </c>
      <c r="C574" s="1">
        <v>35.682731732765902</v>
      </c>
    </row>
    <row r="575" spans="1:3" x14ac:dyDescent="0.35">
      <c r="A575">
        <v>57.1</v>
      </c>
      <c r="B575" s="1">
        <v>40.0928262695802</v>
      </c>
      <c r="C575" s="1">
        <v>35.655062845557801</v>
      </c>
    </row>
    <row r="576" spans="1:3" x14ac:dyDescent="0.35">
      <c r="A576">
        <v>57.2</v>
      </c>
      <c r="B576" s="1">
        <v>40.035661894327298</v>
      </c>
      <c r="C576" s="1">
        <v>35.599738001192797</v>
      </c>
    </row>
    <row r="577" spans="1:3" x14ac:dyDescent="0.35">
      <c r="A577">
        <v>57.3</v>
      </c>
      <c r="B577" s="1">
        <v>40.0928262695802</v>
      </c>
      <c r="C577" s="1">
        <v>35.599738001192797</v>
      </c>
    </row>
    <row r="578" spans="1:3" x14ac:dyDescent="0.35">
      <c r="A578">
        <v>57.4</v>
      </c>
      <c r="B578" s="1">
        <v>40.007090813505798</v>
      </c>
      <c r="C578" s="1">
        <v>35.572082006995899</v>
      </c>
    </row>
    <row r="579" spans="1:3" x14ac:dyDescent="0.35">
      <c r="A579">
        <v>57.5</v>
      </c>
      <c r="B579" s="1">
        <v>39.978527108818</v>
      </c>
      <c r="C579" s="1">
        <v>35.572082006995899</v>
      </c>
    </row>
    <row r="580" spans="1:3" x14ac:dyDescent="0.35">
      <c r="A580">
        <v>57.6</v>
      </c>
      <c r="B580" s="1">
        <v>39.9214217427809</v>
      </c>
      <c r="C580" s="1">
        <v>35.5167827820597</v>
      </c>
    </row>
    <row r="581" spans="1:3" x14ac:dyDescent="0.35">
      <c r="A581">
        <v>57.7</v>
      </c>
      <c r="B581" s="1">
        <v>39.9214217427809</v>
      </c>
      <c r="C581" s="1">
        <v>35.544430273448697</v>
      </c>
    </row>
    <row r="582" spans="1:3" x14ac:dyDescent="0.35">
      <c r="A582">
        <v>57.8</v>
      </c>
      <c r="B582" s="1">
        <v>39.864345626335002</v>
      </c>
      <c r="C582" s="1">
        <v>35.489139514349098</v>
      </c>
    </row>
    <row r="583" spans="1:3" x14ac:dyDescent="0.35">
      <c r="A583">
        <v>57.9</v>
      </c>
      <c r="B583" s="1">
        <v>39.892880038961401</v>
      </c>
      <c r="C583" s="1">
        <v>35.489139514349098</v>
      </c>
    </row>
    <row r="584" spans="1:3" x14ac:dyDescent="0.35">
      <c r="A584">
        <v>58</v>
      </c>
      <c r="B584" s="1">
        <v>39.835818483727103</v>
      </c>
      <c r="C584" s="1">
        <v>35.406234868654501</v>
      </c>
    </row>
    <row r="585" spans="1:3" x14ac:dyDescent="0.35">
      <c r="A585">
        <v>58.1</v>
      </c>
      <c r="B585" s="1">
        <v>39.892880038961401</v>
      </c>
      <c r="C585" s="1">
        <v>35.433865576098498</v>
      </c>
    </row>
    <row r="586" spans="1:3" x14ac:dyDescent="0.35">
      <c r="A586">
        <v>58.2</v>
      </c>
      <c r="B586" s="1">
        <v>39.807298589987198</v>
      </c>
      <c r="C586" s="1">
        <v>35.3786083110802</v>
      </c>
    </row>
    <row r="587" spans="1:3" x14ac:dyDescent="0.35">
      <c r="A587">
        <v>58.3</v>
      </c>
      <c r="B587" s="1">
        <v>39.807298589987198</v>
      </c>
      <c r="C587" s="1">
        <v>35.3786083110802</v>
      </c>
    </row>
    <row r="588" spans="1:3" x14ac:dyDescent="0.35">
      <c r="A588">
        <v>58.4</v>
      </c>
      <c r="B588" s="1">
        <v>39.807298589987198</v>
      </c>
      <c r="C588" s="1">
        <v>35.350985884951101</v>
      </c>
    </row>
    <row r="589" spans="1:3" x14ac:dyDescent="0.35">
      <c r="A589">
        <v>58.5</v>
      </c>
      <c r="B589" s="1">
        <v>39.778785923988799</v>
      </c>
      <c r="C589" s="1">
        <v>35.433865576098498</v>
      </c>
    </row>
    <row r="590" spans="1:3" x14ac:dyDescent="0.35">
      <c r="A590">
        <v>58.6</v>
      </c>
      <c r="B590" s="1">
        <v>39.750280464629</v>
      </c>
      <c r="C590" s="1">
        <v>35.350985884951101</v>
      </c>
    </row>
    <row r="591" spans="1:3" x14ac:dyDescent="0.35">
      <c r="A591">
        <v>58.7</v>
      </c>
      <c r="B591" s="1">
        <v>39.693291081533403</v>
      </c>
      <c r="C591" s="1">
        <v>35.2681432111521</v>
      </c>
    </row>
    <row r="592" spans="1:3" x14ac:dyDescent="0.35">
      <c r="A592">
        <v>58.8</v>
      </c>
      <c r="B592" s="1">
        <v>39.693291081533403</v>
      </c>
      <c r="C592" s="1">
        <v>35.295753353384598</v>
      </c>
    </row>
    <row r="593" spans="1:3" x14ac:dyDescent="0.35">
      <c r="A593">
        <v>58.9</v>
      </c>
      <c r="B593" s="1">
        <v>39.607860530472401</v>
      </c>
      <c r="C593" s="1">
        <v>35.2681432111521</v>
      </c>
    </row>
    <row r="594" spans="1:3" x14ac:dyDescent="0.35">
      <c r="A594">
        <v>59</v>
      </c>
      <c r="B594" s="1">
        <v>39.579397869110799</v>
      </c>
      <c r="C594" s="1">
        <v>35.240537126774498</v>
      </c>
    </row>
    <row r="595" spans="1:3" x14ac:dyDescent="0.35">
      <c r="A595">
        <v>59.1</v>
      </c>
      <c r="B595" s="1">
        <v>39.522493704210298</v>
      </c>
      <c r="C595" s="1">
        <v>35.240537126774498</v>
      </c>
    </row>
    <row r="596" spans="1:3" x14ac:dyDescent="0.35">
      <c r="A596">
        <v>59.2</v>
      </c>
      <c r="B596" s="1">
        <v>39.550942267328601</v>
      </c>
      <c r="C596" s="1">
        <v>35.157743037114102</v>
      </c>
    </row>
    <row r="597" spans="1:3" x14ac:dyDescent="0.35">
      <c r="A597">
        <v>59.3</v>
      </c>
      <c r="B597" s="1">
        <v>39.494052158863497</v>
      </c>
      <c r="C597" s="1">
        <v>35.240537126774498</v>
      </c>
    </row>
    <row r="598" spans="1:3" x14ac:dyDescent="0.35">
      <c r="A598">
        <v>59.4</v>
      </c>
      <c r="B598" s="1">
        <v>39.550942267328601</v>
      </c>
      <c r="C598" s="1">
        <v>35.157743037114102</v>
      </c>
    </row>
    <row r="599" spans="1:3" x14ac:dyDescent="0.35">
      <c r="A599">
        <v>59.5</v>
      </c>
      <c r="B599" s="1">
        <v>39.465617610418803</v>
      </c>
      <c r="C599" s="1">
        <v>35.102566930093502</v>
      </c>
    </row>
    <row r="600" spans="1:3" x14ac:dyDescent="0.35">
      <c r="A600">
        <v>59.6</v>
      </c>
      <c r="B600" s="1">
        <v>39.437190038029499</v>
      </c>
      <c r="C600" s="1">
        <v>35.130153000551502</v>
      </c>
    </row>
    <row r="601" spans="1:3" x14ac:dyDescent="0.35">
      <c r="A601">
        <v>59.7</v>
      </c>
      <c r="B601" s="1">
        <v>39.380355738143898</v>
      </c>
      <c r="C601" s="1">
        <v>35.047406614225103</v>
      </c>
    </row>
    <row r="602" spans="1:3" x14ac:dyDescent="0.35">
      <c r="A602">
        <v>59.8</v>
      </c>
      <c r="B602" s="1">
        <v>39.3519489690675</v>
      </c>
      <c r="C602" s="1">
        <v>35.047406614225103</v>
      </c>
    </row>
    <row r="603" spans="1:3" x14ac:dyDescent="0.35">
      <c r="A603">
        <v>59.9</v>
      </c>
      <c r="B603" s="1">
        <v>39.3519489690675</v>
      </c>
      <c r="C603" s="1">
        <v>34.992261943077601</v>
      </c>
    </row>
    <row r="604" spans="1:3" x14ac:dyDescent="0.35">
      <c r="A604">
        <v>60</v>
      </c>
      <c r="B604" s="1">
        <v>39.295156088865703</v>
      </c>
      <c r="C604" s="1">
        <v>34.964695428558201</v>
      </c>
    </row>
    <row r="605" spans="1:3" x14ac:dyDescent="0.35">
      <c r="A605">
        <v>60.1</v>
      </c>
      <c r="B605" s="1">
        <v>39.295156088865703</v>
      </c>
      <c r="C605" s="1">
        <v>34.964695428558201</v>
      </c>
    </row>
    <row r="606" spans="1:3" x14ac:dyDescent="0.35">
      <c r="A606">
        <v>60.2</v>
      </c>
      <c r="B606" s="1">
        <v>39.266769936294502</v>
      </c>
      <c r="C606" s="1">
        <v>34.854467751345602</v>
      </c>
    </row>
    <row r="607" spans="1:3" x14ac:dyDescent="0.35">
      <c r="A607">
        <v>60.3</v>
      </c>
      <c r="B607" s="1">
        <v>39.181652380490902</v>
      </c>
      <c r="C607" s="1">
        <v>34.8820189500181</v>
      </c>
    </row>
    <row r="608" spans="1:3" x14ac:dyDescent="0.35">
      <c r="A608">
        <v>60.4</v>
      </c>
      <c r="B608" s="1">
        <v>39.210018102763598</v>
      </c>
      <c r="C608" s="1">
        <v>34.854467751345602</v>
      </c>
    </row>
    <row r="609" spans="1:3" x14ac:dyDescent="0.35">
      <c r="A609">
        <v>60.5</v>
      </c>
      <c r="B609" s="1">
        <v>39.210018102763598</v>
      </c>
      <c r="C609" s="1">
        <v>34.909573950282898</v>
      </c>
    </row>
    <row r="610" spans="1:3" x14ac:dyDescent="0.35">
      <c r="A610">
        <v>60.6</v>
      </c>
      <c r="B610" s="1">
        <v>39.153293427041199</v>
      </c>
      <c r="C610" s="1">
        <v>34.826920336034902</v>
      </c>
    </row>
    <row r="611" spans="1:3" x14ac:dyDescent="0.35">
      <c r="A611">
        <v>60.7</v>
      </c>
      <c r="B611" s="1">
        <v>39.181652380490902</v>
      </c>
      <c r="C611" s="1">
        <v>34.799376685865496</v>
      </c>
    </row>
    <row r="612" spans="1:3" x14ac:dyDescent="0.35">
      <c r="A612">
        <v>60.8</v>
      </c>
      <c r="B612" s="1">
        <v>39.124941221812499</v>
      </c>
      <c r="C612" s="1">
        <v>34.799376685865496</v>
      </c>
    </row>
    <row r="613" spans="1:3" x14ac:dyDescent="0.35">
      <c r="A613">
        <v>60.9</v>
      </c>
      <c r="B613" s="1">
        <v>39.096595744224999</v>
      </c>
      <c r="C613" s="1">
        <v>34.799376685865496</v>
      </c>
    </row>
    <row r="614" spans="1:3" x14ac:dyDescent="0.35">
      <c r="A614">
        <v>61</v>
      </c>
      <c r="B614" s="1">
        <v>39.011599471830699</v>
      </c>
      <c r="C614" s="1">
        <v>34.716768144137099</v>
      </c>
    </row>
    <row r="615" spans="1:3" x14ac:dyDescent="0.35">
      <c r="A615">
        <v>61.1</v>
      </c>
      <c r="B615" s="1">
        <v>39.096595744224999</v>
      </c>
      <c r="C615" s="1">
        <v>34.744300608113903</v>
      </c>
    </row>
    <row r="616" spans="1:3" x14ac:dyDescent="0.35">
      <c r="A616">
        <v>61.2</v>
      </c>
      <c r="B616" s="1">
        <v>39.0399248897603</v>
      </c>
      <c r="C616" s="1">
        <v>34.716768144137099</v>
      </c>
    </row>
    <row r="617" spans="1:3" x14ac:dyDescent="0.35">
      <c r="A617">
        <v>61.3</v>
      </c>
      <c r="B617" s="1">
        <v>39.0399248897603</v>
      </c>
      <c r="C617" s="1">
        <v>34.661714275064199</v>
      </c>
    </row>
    <row r="618" spans="1:3" x14ac:dyDescent="0.35">
      <c r="A618">
        <v>61.4</v>
      </c>
      <c r="B618" s="1">
        <v>38.954968552105903</v>
      </c>
      <c r="C618" s="1">
        <v>34.634192833628603</v>
      </c>
    </row>
    <row r="619" spans="1:3" x14ac:dyDescent="0.35">
      <c r="A619">
        <v>61.5</v>
      </c>
      <c r="B619" s="1">
        <v>38.898364050846403</v>
      </c>
      <c r="C619" s="1">
        <v>34.689239372511999</v>
      </c>
    </row>
    <row r="620" spans="1:3" x14ac:dyDescent="0.35">
      <c r="A620">
        <v>61.6</v>
      </c>
      <c r="B620" s="1">
        <v>38.8135064763175</v>
      </c>
      <c r="C620" s="1">
        <v>34.606675030048898</v>
      </c>
    </row>
    <row r="621" spans="1:3" x14ac:dyDescent="0.35">
      <c r="A621">
        <v>61.7</v>
      </c>
      <c r="B621" s="1">
        <v>38.954968552105903</v>
      </c>
      <c r="C621" s="1">
        <v>34.579160846177999</v>
      </c>
    </row>
    <row r="622" spans="1:3" x14ac:dyDescent="0.35">
      <c r="A622">
        <v>61.8</v>
      </c>
      <c r="B622" s="1">
        <v>38.898364050846403</v>
      </c>
      <c r="C622" s="1">
        <v>34.579160846177999</v>
      </c>
    </row>
    <row r="623" spans="1:3" x14ac:dyDescent="0.35">
      <c r="A623">
        <v>61.9</v>
      </c>
      <c r="B623" s="1">
        <v>38.8135064763175</v>
      </c>
      <c r="C623" s="1">
        <v>34.469139945144903</v>
      </c>
    </row>
    <row r="624" spans="1:3" x14ac:dyDescent="0.35">
      <c r="A624">
        <v>62</v>
      </c>
      <c r="B624" s="1">
        <v>38.841785804690602</v>
      </c>
      <c r="C624" s="1">
        <v>34.524143265017301</v>
      </c>
    </row>
    <row r="625" spans="1:3" x14ac:dyDescent="0.35">
      <c r="A625">
        <v>62.1</v>
      </c>
      <c r="B625" s="1">
        <v>38.8135064763175</v>
      </c>
      <c r="C625" s="1">
        <v>34.524143265017301</v>
      </c>
    </row>
    <row r="626" spans="1:3" x14ac:dyDescent="0.35">
      <c r="A626">
        <v>62.2</v>
      </c>
      <c r="B626" s="1">
        <v>38.785233650610998</v>
      </c>
      <c r="C626" s="1">
        <v>34.524143265017301</v>
      </c>
    </row>
    <row r="627" spans="1:3" x14ac:dyDescent="0.35">
      <c r="A627">
        <v>62.3</v>
      </c>
      <c r="B627" s="1">
        <v>38.7287074259119</v>
      </c>
      <c r="C627" s="1">
        <v>34.441643587916602</v>
      </c>
    </row>
    <row r="628" spans="1:3" x14ac:dyDescent="0.35">
      <c r="A628">
        <v>62.4</v>
      </c>
      <c r="B628" s="1">
        <v>38.700453986327602</v>
      </c>
      <c r="C628" s="1">
        <v>34.469139945144903</v>
      </c>
    </row>
    <row r="629" spans="1:3" x14ac:dyDescent="0.35">
      <c r="A629">
        <v>62.5</v>
      </c>
      <c r="B629" s="1">
        <v>38.643966351363197</v>
      </c>
      <c r="C629" s="1">
        <v>34.551650263877299</v>
      </c>
    </row>
    <row r="630" spans="1:3" x14ac:dyDescent="0.35">
      <c r="A630">
        <v>62.6</v>
      </c>
      <c r="B630" s="1">
        <v>38.587504240472001</v>
      </c>
      <c r="C630" s="1">
        <v>34.414150741697298</v>
      </c>
    </row>
    <row r="631" spans="1:3" x14ac:dyDescent="0.35">
      <c r="A631">
        <v>62.7</v>
      </c>
      <c r="B631" s="1">
        <v>38.643966351363197</v>
      </c>
      <c r="C631" s="1">
        <v>34.359175509947796</v>
      </c>
    </row>
    <row r="632" spans="1:3" x14ac:dyDescent="0.35">
      <c r="A632">
        <v>62.8</v>
      </c>
      <c r="B632" s="1">
        <v>38.559282706054802</v>
      </c>
      <c r="C632" s="1">
        <v>34.359175509947796</v>
      </c>
    </row>
    <row r="633" spans="1:3" x14ac:dyDescent="0.35">
      <c r="A633">
        <v>62.9</v>
      </c>
      <c r="B633" s="1">
        <v>38.615732115513303</v>
      </c>
      <c r="C633" s="1">
        <v>34.359175509947796</v>
      </c>
    </row>
    <row r="634" spans="1:3" x14ac:dyDescent="0.35">
      <c r="A634">
        <v>63</v>
      </c>
      <c r="B634" s="1">
        <v>38.559282706054802</v>
      </c>
      <c r="C634" s="1">
        <v>34.304214105303501</v>
      </c>
    </row>
    <row r="635" spans="1:3" x14ac:dyDescent="0.35">
      <c r="A635">
        <v>63.1</v>
      </c>
      <c r="B635" s="1">
        <v>38.5028585784532</v>
      </c>
      <c r="C635" s="1">
        <v>34.304214105303501</v>
      </c>
    </row>
    <row r="636" spans="1:3" x14ac:dyDescent="0.35">
      <c r="A636">
        <v>63.2</v>
      </c>
      <c r="B636" s="1">
        <v>38.446459571628601</v>
      </c>
      <c r="C636" s="1">
        <v>34.249266383303599</v>
      </c>
    </row>
    <row r="637" spans="1:3" x14ac:dyDescent="0.35">
      <c r="A637">
        <v>63.3</v>
      </c>
      <c r="B637" s="1">
        <v>38.531067492096803</v>
      </c>
      <c r="C637" s="1">
        <v>34.221797608186698</v>
      </c>
    </row>
    <row r="638" spans="1:3" x14ac:dyDescent="0.35">
      <c r="A638">
        <v>63.4</v>
      </c>
      <c r="B638" s="1">
        <v>38.361907811259996</v>
      </c>
      <c r="C638" s="1">
        <v>34.249266383303599</v>
      </c>
    </row>
    <row r="639" spans="1:3" x14ac:dyDescent="0.35">
      <c r="A639">
        <v>63.5</v>
      </c>
      <c r="B639" s="1">
        <v>38.446459571628601</v>
      </c>
      <c r="C639" s="1">
        <v>34.139411410039102</v>
      </c>
    </row>
    <row r="640" spans="1:3" x14ac:dyDescent="0.35">
      <c r="A640">
        <v>63.6</v>
      </c>
      <c r="B640" s="1">
        <v>38.361907811259996</v>
      </c>
      <c r="C640" s="1">
        <v>34.084503870492</v>
      </c>
    </row>
    <row r="641" spans="1:3" x14ac:dyDescent="0.35">
      <c r="A641">
        <v>63.7</v>
      </c>
      <c r="B641" s="1">
        <v>38.361907811259996</v>
      </c>
      <c r="C641" s="1">
        <v>34.139411410039102</v>
      </c>
    </row>
    <row r="642" spans="1:3" x14ac:dyDescent="0.35">
      <c r="A642">
        <v>63.8</v>
      </c>
      <c r="B642" s="1">
        <v>38.2774116697219</v>
      </c>
      <c r="C642" s="1">
        <v>34.139411410039102</v>
      </c>
    </row>
    <row r="643" spans="1:3" x14ac:dyDescent="0.35">
      <c r="A643">
        <v>63.9</v>
      </c>
      <c r="B643" s="1">
        <v>38.361907811259996</v>
      </c>
      <c r="C643" s="1">
        <v>34.166870139572097</v>
      </c>
    </row>
    <row r="644" spans="1:3" x14ac:dyDescent="0.35">
      <c r="A644">
        <v>64</v>
      </c>
      <c r="B644" s="1">
        <v>38.2774116697219</v>
      </c>
      <c r="C644" s="1">
        <v>34.139411410039102</v>
      </c>
    </row>
    <row r="645" spans="1:3" x14ac:dyDescent="0.35">
      <c r="A645">
        <v>64.099999999999994</v>
      </c>
      <c r="B645" s="1">
        <v>38.2774116697219</v>
      </c>
      <c r="C645" s="1">
        <v>34.057055024489003</v>
      </c>
    </row>
    <row r="646" spans="1:3" x14ac:dyDescent="0.35">
      <c r="A646">
        <v>64.2</v>
      </c>
      <c r="B646" s="1">
        <v>38.305570903711903</v>
      </c>
      <c r="C646" s="1">
        <v>34.084503870492</v>
      </c>
    </row>
    <row r="647" spans="1:3" x14ac:dyDescent="0.35">
      <c r="A647">
        <v>64.3</v>
      </c>
      <c r="B647" s="1">
        <v>38.2774116697219</v>
      </c>
      <c r="C647" s="1">
        <v>34.029609437019801</v>
      </c>
    </row>
    <row r="648" spans="1:3" x14ac:dyDescent="0.35">
      <c r="A648">
        <v>64.400000000000006</v>
      </c>
      <c r="B648" s="1">
        <v>38.108584085833698</v>
      </c>
      <c r="C648" s="1">
        <v>34.029609437019801</v>
      </c>
    </row>
    <row r="649" spans="1:3" x14ac:dyDescent="0.35">
      <c r="A649">
        <v>64.5</v>
      </c>
      <c r="B649" s="1">
        <v>38.2774116697219</v>
      </c>
      <c r="C649" s="1">
        <v>33.9472920460951</v>
      </c>
    </row>
    <row r="650" spans="1:3" x14ac:dyDescent="0.35">
      <c r="A650">
        <v>64.599999999999994</v>
      </c>
      <c r="B650" s="1">
        <v>38.164835733240999</v>
      </c>
      <c r="C650" s="1">
        <v>33.9472920460951</v>
      </c>
    </row>
    <row r="651" spans="1:3" x14ac:dyDescent="0.35">
      <c r="A651">
        <v>64.7</v>
      </c>
      <c r="B651" s="1">
        <v>38.052356440303797</v>
      </c>
      <c r="C651" s="1">
        <v>33.919859313078298</v>
      </c>
    </row>
    <row r="652" spans="1:3" x14ac:dyDescent="0.35">
      <c r="A652">
        <v>64.8</v>
      </c>
      <c r="B652" s="1">
        <v>38.080467272755897</v>
      </c>
      <c r="C652" s="1">
        <v>33.892429748790398</v>
      </c>
    </row>
    <row r="653" spans="1:3" x14ac:dyDescent="0.35">
      <c r="A653">
        <v>64.900000000000006</v>
      </c>
      <c r="B653" s="1">
        <v>38.108584085833698</v>
      </c>
      <c r="C653" s="1">
        <v>33.892429748790398</v>
      </c>
    </row>
    <row r="654" spans="1:3" x14ac:dyDescent="0.35">
      <c r="A654">
        <v>65</v>
      </c>
      <c r="B654" s="1">
        <v>38.080467272755897</v>
      </c>
      <c r="C654" s="1">
        <v>33.892429748790398</v>
      </c>
    </row>
    <row r="655" spans="1:3" x14ac:dyDescent="0.35">
      <c r="A655">
        <v>65.099999999999994</v>
      </c>
      <c r="B655" s="1">
        <v>37.996152638012703</v>
      </c>
      <c r="C655" s="1">
        <v>33.8650033352924</v>
      </c>
    </row>
    <row r="656" spans="1:3" x14ac:dyDescent="0.35">
      <c r="A656">
        <v>65.2</v>
      </c>
      <c r="B656" s="1">
        <v>37.996152638012703</v>
      </c>
      <c r="C656" s="1">
        <v>33.837580054651802</v>
      </c>
    </row>
    <row r="657" spans="1:3" x14ac:dyDescent="0.35">
      <c r="A657">
        <v>65.3</v>
      </c>
      <c r="B657" s="1">
        <v>37.939972520615399</v>
      </c>
      <c r="C657" s="1">
        <v>33.782742820249297</v>
      </c>
    </row>
    <row r="658" spans="1:3" x14ac:dyDescent="0.35">
      <c r="A658">
        <v>65.400000000000006</v>
      </c>
      <c r="B658" s="1">
        <v>37.939972520615399</v>
      </c>
      <c r="C658" s="1">
        <v>33.782742820249297</v>
      </c>
    </row>
    <row r="659" spans="1:3" x14ac:dyDescent="0.35">
      <c r="A659">
        <v>65.5</v>
      </c>
      <c r="B659" s="1">
        <v>37.968059628587604</v>
      </c>
      <c r="C659" s="1">
        <v>33.755328830657596</v>
      </c>
    </row>
    <row r="660" spans="1:3" x14ac:dyDescent="0.35">
      <c r="A660">
        <v>65.599999999999994</v>
      </c>
      <c r="B660" s="1">
        <v>37.968059628587604</v>
      </c>
      <c r="C660" s="1">
        <v>33.673105157484798</v>
      </c>
    </row>
    <row r="661" spans="1:3" x14ac:dyDescent="0.35">
      <c r="A661">
        <v>65.7</v>
      </c>
      <c r="B661" s="1">
        <v>37.968059628587604</v>
      </c>
      <c r="C661" s="1">
        <v>33.755328830657596</v>
      </c>
    </row>
    <row r="662" spans="1:3" x14ac:dyDescent="0.35">
      <c r="A662">
        <v>65.8</v>
      </c>
      <c r="B662" s="1">
        <v>37.939972520615399</v>
      </c>
      <c r="C662" s="1">
        <v>33.673105157484798</v>
      </c>
    </row>
    <row r="663" spans="1:3" x14ac:dyDescent="0.35">
      <c r="A663">
        <v>65.900000000000006</v>
      </c>
      <c r="B663" s="1">
        <v>37.996152638012703</v>
      </c>
      <c r="C663" s="1">
        <v>33.700510017169997</v>
      </c>
    </row>
    <row r="664" spans="1:3" x14ac:dyDescent="0.35">
      <c r="A664">
        <v>66</v>
      </c>
      <c r="B664" s="1">
        <v>37.827682708569199</v>
      </c>
      <c r="C664" s="1">
        <v>33.673105157484798</v>
      </c>
    </row>
    <row r="665" spans="1:3" x14ac:dyDescent="0.35">
      <c r="A665">
        <v>66.099999999999994</v>
      </c>
      <c r="B665" s="1">
        <v>37.855746408028303</v>
      </c>
      <c r="C665" s="1">
        <v>33.6457033053236</v>
      </c>
    </row>
    <row r="666" spans="1:3" x14ac:dyDescent="0.35">
      <c r="A666">
        <v>66.2</v>
      </c>
      <c r="B666" s="1">
        <v>37.827682708569199</v>
      </c>
      <c r="C666" s="1">
        <v>33.673105157484798</v>
      </c>
    </row>
    <row r="667" spans="1:3" x14ac:dyDescent="0.35">
      <c r="A667">
        <v>66.3</v>
      </c>
      <c r="B667" s="1">
        <v>37.743526348931802</v>
      </c>
      <c r="C667" s="1">
        <v>33.6457033053236</v>
      </c>
    </row>
    <row r="668" spans="1:3" x14ac:dyDescent="0.35">
      <c r="A668">
        <v>66.400000000000006</v>
      </c>
      <c r="B668" s="1">
        <v>37.771572698670902</v>
      </c>
      <c r="C668" s="1">
        <v>33.536125614450398</v>
      </c>
    </row>
    <row r="669" spans="1:3" x14ac:dyDescent="0.35">
      <c r="A669">
        <v>66.5</v>
      </c>
      <c r="B669" s="1">
        <v>37.743526348931802</v>
      </c>
      <c r="C669" s="1">
        <v>33.481354349626997</v>
      </c>
    </row>
    <row r="670" spans="1:3" x14ac:dyDescent="0.35">
      <c r="A670">
        <v>66.599999999999994</v>
      </c>
      <c r="B670" s="1">
        <v>37.7154857431618</v>
      </c>
      <c r="C670" s="1">
        <v>33.481354349626997</v>
      </c>
    </row>
    <row r="671" spans="1:3" x14ac:dyDescent="0.35">
      <c r="A671">
        <v>66.7</v>
      </c>
      <c r="B671" s="1">
        <v>37.6594216851216</v>
      </c>
      <c r="C671" s="1">
        <v>33.453973049899602</v>
      </c>
    </row>
    <row r="672" spans="1:3" x14ac:dyDescent="0.35">
      <c r="A672">
        <v>66.8</v>
      </c>
      <c r="B672" s="1">
        <v>37.6594216851216</v>
      </c>
      <c r="C672" s="1">
        <v>33.508738531863699</v>
      </c>
    </row>
    <row r="673" spans="1:3" x14ac:dyDescent="0.35">
      <c r="A673">
        <v>66.900000000000006</v>
      </c>
      <c r="B673" s="1">
        <v>37.6594216851216</v>
      </c>
      <c r="C673" s="1">
        <v>33.481354349626997</v>
      </c>
    </row>
    <row r="674" spans="1:3" x14ac:dyDescent="0.35">
      <c r="A674">
        <v>67</v>
      </c>
      <c r="B674" s="1">
        <v>37.603380367907398</v>
      </c>
      <c r="C674" s="1">
        <v>33.673105157484798</v>
      </c>
    </row>
    <row r="675" spans="1:3" x14ac:dyDescent="0.35">
      <c r="A675">
        <v>67.099999999999994</v>
      </c>
      <c r="B675" s="1">
        <v>37.575368188234201</v>
      </c>
      <c r="C675" s="1">
        <v>33.453973049899602</v>
      </c>
    </row>
    <row r="676" spans="1:3" x14ac:dyDescent="0.35">
      <c r="A676">
        <v>67.2</v>
      </c>
      <c r="B676" s="1">
        <v>37.547361635150502</v>
      </c>
      <c r="C676" s="1">
        <v>33.3992190266409</v>
      </c>
    </row>
    <row r="677" spans="1:3" x14ac:dyDescent="0.35">
      <c r="A677">
        <v>67.3</v>
      </c>
      <c r="B677" s="1">
        <v>37.603380367907398</v>
      </c>
      <c r="C677" s="1">
        <v>33.3992190266409</v>
      </c>
    </row>
    <row r="678" spans="1:3" x14ac:dyDescent="0.35">
      <c r="A678">
        <v>67.400000000000006</v>
      </c>
      <c r="B678" s="1">
        <v>37.519360689152798</v>
      </c>
      <c r="C678" s="1">
        <v>33.371846267458203</v>
      </c>
    </row>
    <row r="679" spans="1:3" x14ac:dyDescent="0.35">
      <c r="A679">
        <v>67.5</v>
      </c>
      <c r="B679" s="1">
        <v>37.519360689152798</v>
      </c>
      <c r="C679" s="1">
        <v>33.344476319482098</v>
      </c>
    </row>
    <row r="680" spans="1:3" x14ac:dyDescent="0.35">
      <c r="A680">
        <v>67.599999999999994</v>
      </c>
      <c r="B680" s="1">
        <v>37.463375540484897</v>
      </c>
      <c r="C680" s="1">
        <v>33.317109164901602</v>
      </c>
    </row>
    <row r="681" spans="1:3" x14ac:dyDescent="0.35">
      <c r="A681">
        <v>67.7</v>
      </c>
      <c r="B681" s="1">
        <v>37.435391298891403</v>
      </c>
      <c r="C681" s="1">
        <v>33.317109164901602</v>
      </c>
    </row>
    <row r="682" spans="1:3" x14ac:dyDescent="0.35">
      <c r="A682">
        <v>67.8</v>
      </c>
      <c r="B682" s="1">
        <v>37.435391298891403</v>
      </c>
      <c r="C682" s="1">
        <v>33.317109164901602</v>
      </c>
    </row>
    <row r="683" spans="1:3" x14ac:dyDescent="0.35">
      <c r="A683">
        <v>67.900000000000006</v>
      </c>
      <c r="B683" s="1">
        <v>37.463375540484897</v>
      </c>
      <c r="C683" s="1">
        <v>33.235024283507201</v>
      </c>
    </row>
    <row r="684" spans="1:3" x14ac:dyDescent="0.35">
      <c r="A684">
        <v>68</v>
      </c>
      <c r="B684" s="1">
        <v>37.435391298891403</v>
      </c>
      <c r="C684" s="1">
        <v>33.235024283507201</v>
      </c>
    </row>
    <row r="685" spans="1:3" x14ac:dyDescent="0.35">
      <c r="A685">
        <v>68.099999999999994</v>
      </c>
      <c r="B685" s="1">
        <v>37.4074125865368</v>
      </c>
      <c r="C685" s="1">
        <v>33.207668124510498</v>
      </c>
    </row>
    <row r="686" spans="1:3" x14ac:dyDescent="0.35">
      <c r="A686">
        <v>68.2</v>
      </c>
      <c r="B686" s="1">
        <v>37.379439384001003</v>
      </c>
      <c r="C686" s="1">
        <v>33.235024283507201</v>
      </c>
    </row>
    <row r="687" spans="1:3" x14ac:dyDescent="0.35">
      <c r="A687">
        <v>68.3</v>
      </c>
      <c r="B687" s="1">
        <v>37.379439384001003</v>
      </c>
      <c r="C687" s="1">
        <v>33.152963902010903</v>
      </c>
    </row>
    <row r="688" spans="1:3" x14ac:dyDescent="0.35">
      <c r="A688">
        <v>68.400000000000006</v>
      </c>
      <c r="B688" s="1">
        <v>37.351471671880098</v>
      </c>
      <c r="C688" s="1">
        <v>33.207668124510498</v>
      </c>
    </row>
    <row r="689" spans="1:3" x14ac:dyDescent="0.35">
      <c r="A689">
        <v>68.5</v>
      </c>
      <c r="B689" s="1">
        <v>37.267601284213001</v>
      </c>
      <c r="C689" s="1">
        <v>33.152963902010903</v>
      </c>
    </row>
    <row r="690" spans="1:3" x14ac:dyDescent="0.35">
      <c r="A690">
        <v>68.599999999999994</v>
      </c>
      <c r="B690" s="1">
        <v>37.267601284213001</v>
      </c>
      <c r="C690" s="1">
        <v>33.043587341385802</v>
      </c>
    </row>
    <row r="691" spans="1:3" x14ac:dyDescent="0.35">
      <c r="A691">
        <v>68.7</v>
      </c>
      <c r="B691" s="1">
        <v>37.183779613302001</v>
      </c>
      <c r="C691" s="1">
        <v>33.070927540404497</v>
      </c>
    </row>
    <row r="692" spans="1:3" x14ac:dyDescent="0.35">
      <c r="A692">
        <v>68.8</v>
      </c>
      <c r="B692" s="1">
        <v>37.267601284213001</v>
      </c>
      <c r="C692" s="1">
        <v>33.070927540404497</v>
      </c>
    </row>
    <row r="693" spans="1:3" x14ac:dyDescent="0.35">
      <c r="A693">
        <v>68.900000000000006</v>
      </c>
      <c r="B693" s="1">
        <v>37.155849792140899</v>
      </c>
      <c r="C693" s="1">
        <v>33.098270355009198</v>
      </c>
    </row>
    <row r="694" spans="1:3" x14ac:dyDescent="0.35">
      <c r="A694">
        <v>69</v>
      </c>
      <c r="B694" s="1">
        <v>37.155849792140899</v>
      </c>
      <c r="C694" s="1">
        <v>33.070927540404497</v>
      </c>
    </row>
    <row r="695" spans="1:3" x14ac:dyDescent="0.35">
      <c r="A695">
        <v>69.099999999999994</v>
      </c>
      <c r="B695" s="1">
        <v>37.100006137856901</v>
      </c>
      <c r="C695" s="1">
        <v>33.016249740200799</v>
      </c>
    </row>
    <row r="696" spans="1:3" x14ac:dyDescent="0.35">
      <c r="A696">
        <v>69.2</v>
      </c>
      <c r="B696" s="1">
        <v>37.211714789504398</v>
      </c>
      <c r="C696" s="1">
        <v>32.988914719102198</v>
      </c>
    </row>
    <row r="697" spans="1:3" x14ac:dyDescent="0.35">
      <c r="A697">
        <v>69.3</v>
      </c>
      <c r="B697" s="1">
        <v>37.155849792140899</v>
      </c>
      <c r="C697" s="1">
        <v>32.961582260347299</v>
      </c>
    </row>
    <row r="698" spans="1:3" x14ac:dyDescent="0.35">
      <c r="A698">
        <v>69.400000000000006</v>
      </c>
      <c r="B698" s="1">
        <v>37.127925306745801</v>
      </c>
      <c r="C698" s="1">
        <v>32.961582260347299</v>
      </c>
    </row>
    <row r="699" spans="1:3" x14ac:dyDescent="0.35">
      <c r="A699">
        <v>69.5</v>
      </c>
      <c r="B699" s="1">
        <v>37.100006137856901</v>
      </c>
      <c r="C699" s="1">
        <v>32.934252346198697</v>
      </c>
    </row>
    <row r="700" spans="1:3" x14ac:dyDescent="0.35">
      <c r="A700">
        <v>69.599999999999994</v>
      </c>
      <c r="B700" s="1">
        <v>37.044183672637899</v>
      </c>
      <c r="C700" s="1">
        <v>32.934252346198697</v>
      </c>
    </row>
    <row r="701" spans="1:3" x14ac:dyDescent="0.35">
      <c r="A701">
        <v>69.7</v>
      </c>
      <c r="B701" s="1">
        <v>37.100006137856901</v>
      </c>
      <c r="C701" s="1">
        <v>32.906924958923298</v>
      </c>
    </row>
    <row r="702" spans="1:3" x14ac:dyDescent="0.35">
      <c r="A702">
        <v>69.8</v>
      </c>
      <c r="B702" s="1">
        <v>37.044183672637899</v>
      </c>
      <c r="C702" s="1">
        <v>32.879600080792798</v>
      </c>
    </row>
    <row r="703" spans="1:3" x14ac:dyDescent="0.35">
      <c r="A703">
        <v>69.900000000000006</v>
      </c>
      <c r="B703" s="1">
        <v>36.988382242718203</v>
      </c>
      <c r="C703" s="1">
        <v>32.934252346198697</v>
      </c>
    </row>
    <row r="704" spans="1:3" x14ac:dyDescent="0.35">
      <c r="A704">
        <v>70</v>
      </c>
      <c r="B704" s="1">
        <v>36.904719203268201</v>
      </c>
      <c r="C704" s="1">
        <v>32.879600080792798</v>
      </c>
    </row>
    <row r="705" spans="1:3" x14ac:dyDescent="0.35">
      <c r="A705">
        <v>70.099999999999994</v>
      </c>
      <c r="B705" s="1">
        <v>36.932601694578501</v>
      </c>
      <c r="C705" s="1">
        <v>32.852277694083597</v>
      </c>
    </row>
    <row r="706" spans="1:3" x14ac:dyDescent="0.35">
      <c r="A706">
        <v>70.2</v>
      </c>
      <c r="B706" s="1">
        <v>36.904719203268201</v>
      </c>
      <c r="C706" s="1">
        <v>32.743012707143102</v>
      </c>
    </row>
    <row r="707" spans="1:3" x14ac:dyDescent="0.35">
      <c r="A707">
        <v>70.3</v>
      </c>
      <c r="B707" s="1">
        <v>36.960489368011302</v>
      </c>
      <c r="C707" s="1">
        <v>32.770325305314401</v>
      </c>
    </row>
    <row r="708" spans="1:3" x14ac:dyDescent="0.35">
      <c r="A708">
        <v>70.400000000000006</v>
      </c>
      <c r="B708" s="1">
        <v>36.904719203268201</v>
      </c>
      <c r="C708" s="1">
        <v>32.743012707143102</v>
      </c>
    </row>
    <row r="709" spans="1:3" x14ac:dyDescent="0.35">
      <c r="A709">
        <v>70.5</v>
      </c>
      <c r="B709" s="1">
        <v>36.876841874943402</v>
      </c>
      <c r="C709" s="1">
        <v>32.7976403240569</v>
      </c>
    </row>
    <row r="710" spans="1:3" x14ac:dyDescent="0.35">
      <c r="A710">
        <v>70.599999999999994</v>
      </c>
      <c r="B710" s="1">
        <v>36.876841874943402</v>
      </c>
      <c r="C710" s="1">
        <v>32.743012707143102</v>
      </c>
    </row>
    <row r="711" spans="1:3" x14ac:dyDescent="0.35">
      <c r="A711">
        <v>70.7</v>
      </c>
      <c r="B711" s="1">
        <v>36.848969690482399</v>
      </c>
      <c r="C711" s="1">
        <v>32.743012707143102</v>
      </c>
    </row>
    <row r="712" spans="1:3" x14ac:dyDescent="0.35">
      <c r="A712">
        <v>70.8</v>
      </c>
      <c r="B712" s="1">
        <v>36.793240676739302</v>
      </c>
      <c r="C712" s="1">
        <v>32.743012707143102</v>
      </c>
    </row>
    <row r="713" spans="1:3" x14ac:dyDescent="0.35">
      <c r="A713">
        <v>70.900000000000006</v>
      </c>
      <c r="B713" s="1">
        <v>36.821102630778398</v>
      </c>
      <c r="C713" s="1">
        <v>32.633786166198398</v>
      </c>
    </row>
    <row r="714" spans="1:3" x14ac:dyDescent="0.35">
      <c r="A714">
        <v>71</v>
      </c>
      <c r="B714" s="1">
        <v>36.932601694578501</v>
      </c>
      <c r="C714" s="1">
        <v>32.633786166198398</v>
      </c>
    </row>
    <row r="715" spans="1:3" x14ac:dyDescent="0.35">
      <c r="A715">
        <v>71.099999999999994</v>
      </c>
      <c r="B715" s="1">
        <v>36.7375320093619</v>
      </c>
      <c r="C715" s="1">
        <v>32.579186959104902</v>
      </c>
    </row>
    <row r="716" spans="1:3" x14ac:dyDescent="0.35">
      <c r="A716">
        <v>71.2</v>
      </c>
      <c r="B716" s="1">
        <v>36.765383809287997</v>
      </c>
      <c r="C716" s="1">
        <v>32.633786166198398</v>
      </c>
    </row>
    <row r="717" spans="1:3" x14ac:dyDescent="0.35">
      <c r="A717">
        <v>71.3</v>
      </c>
      <c r="B717" s="1">
        <v>36.709685257913101</v>
      </c>
      <c r="C717" s="1">
        <v>32.633786166198398</v>
      </c>
    </row>
    <row r="718" spans="1:3" x14ac:dyDescent="0.35">
      <c r="A718">
        <v>71.400000000000006</v>
      </c>
      <c r="B718" s="1">
        <v>36.709685257913101</v>
      </c>
      <c r="C718" s="1">
        <v>32.633786166198398</v>
      </c>
    </row>
    <row r="719" spans="1:3" x14ac:dyDescent="0.35">
      <c r="A719">
        <v>71.5</v>
      </c>
      <c r="B719" s="1">
        <v>36.709685257913101</v>
      </c>
      <c r="C719" s="1">
        <v>32.579186959104902</v>
      </c>
    </row>
    <row r="720" spans="1:3" x14ac:dyDescent="0.35">
      <c r="A720">
        <v>71.599999999999994</v>
      </c>
      <c r="B720" s="1">
        <v>36.709685257913101</v>
      </c>
      <c r="C720" s="1">
        <v>32.579186959104902</v>
      </c>
    </row>
    <row r="721" spans="1:3" x14ac:dyDescent="0.35">
      <c r="A721">
        <v>71.7</v>
      </c>
      <c r="B721" s="1">
        <v>36.6540068243281</v>
      </c>
      <c r="C721" s="1">
        <v>32.579186959104902</v>
      </c>
    </row>
    <row r="722" spans="1:3" x14ac:dyDescent="0.35">
      <c r="A722">
        <v>71.8</v>
      </c>
      <c r="B722" s="1">
        <v>36.681843535908101</v>
      </c>
      <c r="C722" s="1">
        <v>32.551890809514397</v>
      </c>
    </row>
    <row r="723" spans="1:3" x14ac:dyDescent="0.35">
      <c r="A723">
        <v>71.900000000000006</v>
      </c>
      <c r="B723" s="1">
        <v>36.5705265621636</v>
      </c>
      <c r="C723" s="1">
        <v>32.524596938995103</v>
      </c>
    </row>
    <row r="724" spans="1:3" x14ac:dyDescent="0.35">
      <c r="A724">
        <v>72</v>
      </c>
      <c r="B724" s="1">
        <v>36.6540068243281</v>
      </c>
      <c r="C724" s="1">
        <v>32.524596938995103</v>
      </c>
    </row>
    <row r="725" spans="1:3" x14ac:dyDescent="0.35">
      <c r="A725">
        <v>72.099999999999994</v>
      </c>
      <c r="B725" s="1">
        <v>36.5705265621636</v>
      </c>
      <c r="C725" s="1">
        <v>32.497305329876902</v>
      </c>
    </row>
    <row r="726" spans="1:3" x14ac:dyDescent="0.35">
      <c r="A726">
        <v>72.2</v>
      </c>
      <c r="B726" s="1">
        <v>36.514897758141799</v>
      </c>
      <c r="C726" s="1">
        <v>32.497305329876902</v>
      </c>
    </row>
    <row r="727" spans="1:3" x14ac:dyDescent="0.35">
      <c r="A727">
        <v>72.3</v>
      </c>
      <c r="B727" s="1">
        <v>36.598348356438997</v>
      </c>
      <c r="C727" s="1">
        <v>32.4154438942832</v>
      </c>
    </row>
    <row r="728" spans="1:3" x14ac:dyDescent="0.35">
      <c r="A728">
        <v>72.400000000000006</v>
      </c>
      <c r="B728" s="1">
        <v>36.542709702380499</v>
      </c>
      <c r="C728" s="1">
        <v>32.4154438942832</v>
      </c>
    </row>
    <row r="729" spans="1:3" x14ac:dyDescent="0.35">
      <c r="A729">
        <v>72.5</v>
      </c>
      <c r="B729" s="1">
        <v>36.487090710513797</v>
      </c>
      <c r="C729" s="1">
        <v>32.360880587103303</v>
      </c>
    </row>
    <row r="730" spans="1:3" x14ac:dyDescent="0.35">
      <c r="A730">
        <v>72.599999999999994</v>
      </c>
      <c r="B730" s="1">
        <v>36.514897758141799</v>
      </c>
      <c r="C730" s="1">
        <v>32.4154438942832</v>
      </c>
    </row>
    <row r="731" spans="1:3" x14ac:dyDescent="0.35">
      <c r="A731">
        <v>72.7</v>
      </c>
      <c r="B731" s="1">
        <v>36.375911107917297</v>
      </c>
      <c r="C731" s="1">
        <v>32.360880587103303</v>
      </c>
    </row>
    <row r="732" spans="1:3" x14ac:dyDescent="0.35">
      <c r="A732">
        <v>72.8</v>
      </c>
      <c r="B732" s="1">
        <v>36.459288540576402</v>
      </c>
      <c r="C732" s="1">
        <v>32.333602175520603</v>
      </c>
    </row>
    <row r="733" spans="1:3" x14ac:dyDescent="0.35">
      <c r="A733">
        <v>72.900000000000006</v>
      </c>
      <c r="B733" s="1">
        <v>36.375911107917297</v>
      </c>
      <c r="C733" s="1">
        <v>32.306325901747101</v>
      </c>
    </row>
    <row r="734" spans="1:3" x14ac:dyDescent="0.35">
      <c r="A734">
        <v>73</v>
      </c>
      <c r="B734" s="1">
        <v>36.375911107917297</v>
      </c>
      <c r="C734" s="1">
        <v>32.306325901747101</v>
      </c>
    </row>
    <row r="735" spans="1:3" x14ac:dyDescent="0.35">
      <c r="A735">
        <v>73.099999999999994</v>
      </c>
      <c r="B735" s="1">
        <v>36.320350195019898</v>
      </c>
      <c r="C735" s="1">
        <v>32.306325901747101</v>
      </c>
    </row>
    <row r="736" spans="1:3" x14ac:dyDescent="0.35">
      <c r="A736">
        <v>73.2</v>
      </c>
      <c r="B736" s="1">
        <v>36.264808339973897</v>
      </c>
      <c r="C736" s="1">
        <v>32.224509730870203</v>
      </c>
    </row>
    <row r="737" spans="1:3" x14ac:dyDescent="0.35">
      <c r="A737">
        <v>73.3</v>
      </c>
      <c r="B737" s="1">
        <v>36.292576894679499</v>
      </c>
      <c r="C737" s="1">
        <v>32.197241831936999</v>
      </c>
    </row>
    <row r="738" spans="1:3" x14ac:dyDescent="0.35">
      <c r="A738">
        <v>73.400000000000006</v>
      </c>
      <c r="B738" s="1">
        <v>36.348128259819902</v>
      </c>
      <c r="C738" s="1">
        <v>32.224509730870203</v>
      </c>
    </row>
    <row r="739" spans="1:3" x14ac:dyDescent="0.35">
      <c r="A739">
        <v>73.5</v>
      </c>
      <c r="B739" s="1">
        <v>36.320350195019898</v>
      </c>
      <c r="C739" s="1">
        <v>32.197241831936999</v>
      </c>
    </row>
    <row r="740" spans="1:3" x14ac:dyDescent="0.35">
      <c r="A740">
        <v>73.599999999999994</v>
      </c>
      <c r="B740" s="1">
        <v>36.181530961620297</v>
      </c>
      <c r="C740" s="1">
        <v>32.169975982629801</v>
      </c>
    </row>
    <row r="741" spans="1:3" x14ac:dyDescent="0.35">
      <c r="A741">
        <v>73.7</v>
      </c>
      <c r="B741" s="1">
        <v>36.237044512091998</v>
      </c>
      <c r="C741" s="1">
        <v>32.142712165320702</v>
      </c>
    </row>
    <row r="742" spans="1:3" x14ac:dyDescent="0.35">
      <c r="A742">
        <v>73.8</v>
      </c>
      <c r="B742" s="1">
        <v>36.264808339973897</v>
      </c>
      <c r="C742" s="1">
        <v>32.142712165320702</v>
      </c>
    </row>
    <row r="743" spans="1:3" x14ac:dyDescent="0.35">
      <c r="A743">
        <v>73.900000000000006</v>
      </c>
      <c r="B743" s="1">
        <v>36.209285392235699</v>
      </c>
      <c r="C743" s="1">
        <v>32.197241831936999</v>
      </c>
    </row>
    <row r="744" spans="1:3" x14ac:dyDescent="0.35">
      <c r="A744">
        <v>74</v>
      </c>
      <c r="B744" s="1">
        <v>36.209285392235699</v>
      </c>
      <c r="C744" s="1">
        <v>32.1154503623846</v>
      </c>
    </row>
    <row r="745" spans="1:3" x14ac:dyDescent="0.35">
      <c r="A745">
        <v>74.099999999999994</v>
      </c>
      <c r="B745" s="1">
        <v>36.181530961620297</v>
      </c>
      <c r="C745" s="1">
        <v>32.088190556199201</v>
      </c>
    </row>
    <row r="746" spans="1:3" x14ac:dyDescent="0.35">
      <c r="A746">
        <v>74.2</v>
      </c>
      <c r="B746" s="1">
        <v>36.181530961620297</v>
      </c>
      <c r="C746" s="1">
        <v>32.088190556199201</v>
      </c>
    </row>
    <row r="747" spans="1:3" x14ac:dyDescent="0.35">
      <c r="A747">
        <v>74.3</v>
      </c>
      <c r="B747" s="1">
        <v>36.098295617565597</v>
      </c>
      <c r="C747" s="1">
        <v>32.060932729144703</v>
      </c>
    </row>
    <row r="748" spans="1:3" x14ac:dyDescent="0.35">
      <c r="A748">
        <v>74.400000000000006</v>
      </c>
      <c r="B748" s="1">
        <v>36.126036093037499</v>
      </c>
      <c r="C748" s="1">
        <v>32.088190556199201</v>
      </c>
    </row>
    <row r="749" spans="1:3" x14ac:dyDescent="0.35">
      <c r="A749">
        <v>74.5</v>
      </c>
      <c r="B749" s="1">
        <v>36.098295617565597</v>
      </c>
      <c r="C749" s="1">
        <v>31.979170946607201</v>
      </c>
    </row>
    <row r="750" spans="1:3" x14ac:dyDescent="0.35">
      <c r="A750">
        <v>74.599999999999994</v>
      </c>
      <c r="B750" s="1">
        <v>36.042828490596001</v>
      </c>
      <c r="C750" s="1">
        <v>31.979170946607201</v>
      </c>
    </row>
    <row r="751" spans="1:3" x14ac:dyDescent="0.35">
      <c r="A751">
        <v>74.7</v>
      </c>
      <c r="B751" s="1">
        <v>36.070559756325203</v>
      </c>
      <c r="C751" s="1">
        <v>32.0064229419621</v>
      </c>
    </row>
    <row r="752" spans="1:3" x14ac:dyDescent="0.35">
      <c r="A752">
        <v>74.8</v>
      </c>
      <c r="B752" s="1">
        <v>35.987379670853997</v>
      </c>
      <c r="C752" s="1">
        <v>32.0064229419621</v>
      </c>
    </row>
    <row r="753" spans="1:3" x14ac:dyDescent="0.35">
      <c r="A753">
        <v>74.900000000000006</v>
      </c>
      <c r="B753" s="1">
        <v>35.987379670853997</v>
      </c>
      <c r="C753" s="1">
        <v>31.9246726643206</v>
      </c>
    </row>
    <row r="754" spans="1:3" x14ac:dyDescent="0.35">
      <c r="A754">
        <v>75</v>
      </c>
      <c r="B754" s="1">
        <v>35.987379670853997</v>
      </c>
      <c r="C754" s="1">
        <v>31.951920859929199</v>
      </c>
    </row>
    <row r="755" spans="1:3" x14ac:dyDescent="0.35">
      <c r="A755">
        <v>75.099999999999994</v>
      </c>
      <c r="B755" s="1">
        <v>35.959662079464202</v>
      </c>
      <c r="C755" s="1">
        <v>31.979170946607201</v>
      </c>
    </row>
    <row r="756" spans="1:3" x14ac:dyDescent="0.35">
      <c r="A756">
        <v>75.2</v>
      </c>
      <c r="B756" s="1">
        <v>35.931949008831303</v>
      </c>
      <c r="C756" s="1">
        <v>31.951920859929199</v>
      </c>
    </row>
    <row r="757" spans="1:3" x14ac:dyDescent="0.35">
      <c r="A757">
        <v>75.3</v>
      </c>
      <c r="B757" s="1">
        <v>35.987379670853997</v>
      </c>
      <c r="C757" s="1">
        <v>31.951920859929199</v>
      </c>
    </row>
    <row r="758" spans="1:3" x14ac:dyDescent="0.35">
      <c r="A758">
        <v>75.400000000000006</v>
      </c>
      <c r="B758" s="1">
        <v>35.959662079464202</v>
      </c>
      <c r="C758" s="1">
        <v>31.870181875892499</v>
      </c>
    </row>
    <row r="759" spans="1:3" x14ac:dyDescent="0.35">
      <c r="A759">
        <v>75.5</v>
      </c>
      <c r="B759" s="1">
        <v>35.904240440297798</v>
      </c>
      <c r="C759" s="1">
        <v>31.870181875892499</v>
      </c>
    </row>
    <row r="760" spans="1:3" x14ac:dyDescent="0.35">
      <c r="A760">
        <v>75.599999999999994</v>
      </c>
      <c r="B760" s="1">
        <v>35.904240440297798</v>
      </c>
      <c r="C760" s="1">
        <v>31.815698440505699</v>
      </c>
    </row>
    <row r="761" spans="1:3" x14ac:dyDescent="0.35">
      <c r="A761">
        <v>75.7</v>
      </c>
      <c r="B761" s="1">
        <v>35.876536355218903</v>
      </c>
      <c r="C761" s="1">
        <v>31.815698440505699</v>
      </c>
    </row>
    <row r="762" spans="1:3" x14ac:dyDescent="0.35">
      <c r="A762">
        <v>75.8</v>
      </c>
      <c r="B762" s="1">
        <v>35.848836734961601</v>
      </c>
      <c r="C762" s="1">
        <v>31.842939247868699</v>
      </c>
    </row>
    <row r="763" spans="1:3" x14ac:dyDescent="0.35">
      <c r="A763">
        <v>75.900000000000006</v>
      </c>
      <c r="B763" s="1">
        <v>35.793450814442103</v>
      </c>
      <c r="C763" s="1">
        <v>31.815698440505699</v>
      </c>
    </row>
    <row r="764" spans="1:3" x14ac:dyDescent="0.35">
      <c r="A764">
        <v>76</v>
      </c>
      <c r="B764" s="1">
        <v>35.904240440297798</v>
      </c>
      <c r="C764" s="1">
        <v>31.7612222173757</v>
      </c>
    </row>
    <row r="765" spans="1:3" x14ac:dyDescent="0.35">
      <c r="A765">
        <v>76.099999999999994</v>
      </c>
      <c r="B765" s="1">
        <v>35.765764476974901</v>
      </c>
      <c r="C765" s="1">
        <v>31.733986766420099</v>
      </c>
    </row>
    <row r="766" spans="1:3" x14ac:dyDescent="0.35">
      <c r="A766">
        <v>76.2</v>
      </c>
      <c r="B766" s="1">
        <v>35.793450814442103</v>
      </c>
      <c r="C766" s="1">
        <v>31.7612222173757</v>
      </c>
    </row>
    <row r="767" spans="1:3" x14ac:dyDescent="0.35">
      <c r="A767">
        <v>76.3</v>
      </c>
      <c r="B767" s="1">
        <v>35.765764476974901</v>
      </c>
      <c r="C767" s="1">
        <v>31.733986766420099</v>
      </c>
    </row>
    <row r="768" spans="1:3" x14ac:dyDescent="0.35">
      <c r="A768">
        <v>76.400000000000006</v>
      </c>
      <c r="B768" s="1">
        <v>35.710404954703399</v>
      </c>
      <c r="C768" s="1">
        <v>31.6522908448968</v>
      </c>
    </row>
    <row r="769" spans="1:3" x14ac:dyDescent="0.35">
      <c r="A769">
        <v>76.5</v>
      </c>
      <c r="B769" s="1">
        <v>35.682731732765902</v>
      </c>
      <c r="C769" s="1">
        <v>31.6522908448968</v>
      </c>
    </row>
    <row r="770" spans="1:3" x14ac:dyDescent="0.35">
      <c r="A770">
        <v>76.599999999999994</v>
      </c>
      <c r="B770" s="1">
        <v>35.710404954703399</v>
      </c>
      <c r="C770" s="1">
        <v>31.706753065748099</v>
      </c>
    </row>
    <row r="771" spans="1:3" x14ac:dyDescent="0.35">
      <c r="A771">
        <v>76.7</v>
      </c>
      <c r="B771" s="1">
        <v>35.627398274542003</v>
      </c>
      <c r="C771" s="1">
        <v>31.679521097769801</v>
      </c>
    </row>
    <row r="772" spans="1:3" x14ac:dyDescent="0.35">
      <c r="A772">
        <v>76.8</v>
      </c>
      <c r="B772" s="1">
        <v>35.710404954703399</v>
      </c>
      <c r="C772" s="1">
        <v>31.706753065748099</v>
      </c>
    </row>
    <row r="773" spans="1:3" x14ac:dyDescent="0.35">
      <c r="A773">
        <v>76.900000000000006</v>
      </c>
      <c r="B773" s="1">
        <v>35.682731732765902</v>
      </c>
      <c r="C773" s="1">
        <v>31.706753065748099</v>
      </c>
    </row>
    <row r="774" spans="1:3" x14ac:dyDescent="0.35">
      <c r="A774">
        <v>77</v>
      </c>
      <c r="B774" s="1">
        <v>35.655062845557801</v>
      </c>
      <c r="C774" s="1">
        <v>31.625062289542601</v>
      </c>
    </row>
    <row r="775" spans="1:3" x14ac:dyDescent="0.35">
      <c r="A775">
        <v>77.099999999999994</v>
      </c>
      <c r="B775" s="1">
        <v>35.655062845557801</v>
      </c>
      <c r="C775" s="1">
        <v>31.597835414121899</v>
      </c>
    </row>
    <row r="776" spans="1:3" x14ac:dyDescent="0.35">
      <c r="A776">
        <v>77.2</v>
      </c>
      <c r="B776" s="1">
        <v>35.599738001192797</v>
      </c>
      <c r="C776" s="1">
        <v>31.6522908448968</v>
      </c>
    </row>
    <row r="777" spans="1:3" x14ac:dyDescent="0.35">
      <c r="A777">
        <v>77.3</v>
      </c>
      <c r="B777" s="1">
        <v>35.5167827820597</v>
      </c>
      <c r="C777" s="1">
        <v>31.597835414121899</v>
      </c>
    </row>
    <row r="778" spans="1:3" x14ac:dyDescent="0.35">
      <c r="A778">
        <v>77.400000000000006</v>
      </c>
      <c r="B778" s="1">
        <v>35.544430273448697</v>
      </c>
      <c r="C778" s="1">
        <v>31.597835414121899</v>
      </c>
    </row>
    <row r="779" spans="1:3" x14ac:dyDescent="0.35">
      <c r="A779">
        <v>77.5</v>
      </c>
      <c r="B779" s="1">
        <v>35.5167827820597</v>
      </c>
      <c r="C779" s="1">
        <v>31.434508455598198</v>
      </c>
    </row>
    <row r="780" spans="1:3" x14ac:dyDescent="0.35">
      <c r="A780">
        <v>77.599999999999994</v>
      </c>
      <c r="B780" s="1">
        <v>35.5167827820597</v>
      </c>
      <c r="C780" s="1">
        <v>31.516164691629101</v>
      </c>
    </row>
    <row r="781" spans="1:3" x14ac:dyDescent="0.35">
      <c r="A781">
        <v>77.7</v>
      </c>
      <c r="B781" s="1">
        <v>35.489139514349098</v>
      </c>
      <c r="C781" s="1">
        <v>31.516164691629101</v>
      </c>
    </row>
    <row r="782" spans="1:3" x14ac:dyDescent="0.35">
      <c r="A782">
        <v>77.8</v>
      </c>
      <c r="B782" s="1">
        <v>35.489139514349098</v>
      </c>
      <c r="C782" s="1">
        <v>31.488944360117401</v>
      </c>
    </row>
    <row r="783" spans="1:3" x14ac:dyDescent="0.35">
      <c r="A783">
        <v>77.900000000000006</v>
      </c>
      <c r="B783" s="1">
        <v>35.489139514349098</v>
      </c>
      <c r="C783" s="1">
        <v>31.434508455598198</v>
      </c>
    </row>
    <row r="784" spans="1:3" x14ac:dyDescent="0.35">
      <c r="A784">
        <v>78</v>
      </c>
      <c r="B784" s="1">
        <v>35.461500451847897</v>
      </c>
      <c r="C784" s="1">
        <v>31.461725620633</v>
      </c>
    </row>
    <row r="785" spans="1:3" x14ac:dyDescent="0.35">
      <c r="A785">
        <v>78.099999999999994</v>
      </c>
      <c r="B785" s="1">
        <v>35.433865576098498</v>
      </c>
      <c r="C785" s="1">
        <v>31.407292847436299</v>
      </c>
    </row>
    <row r="786" spans="1:3" x14ac:dyDescent="0.35">
      <c r="A786">
        <v>78.2</v>
      </c>
      <c r="B786" s="1">
        <v>35.461500451847897</v>
      </c>
      <c r="C786" s="1">
        <v>31.434508455598198</v>
      </c>
    </row>
    <row r="787" spans="1:3" x14ac:dyDescent="0.35">
      <c r="A787">
        <v>78.3</v>
      </c>
      <c r="B787" s="1">
        <v>35.406234868654501</v>
      </c>
      <c r="C787" s="1">
        <v>31.407292847436299</v>
      </c>
    </row>
    <row r="788" spans="1:3" x14ac:dyDescent="0.35">
      <c r="A788">
        <v>78.400000000000006</v>
      </c>
      <c r="B788" s="1">
        <v>35.323367571853602</v>
      </c>
      <c r="C788" s="1">
        <v>31.407292847436299</v>
      </c>
    </row>
    <row r="789" spans="1:3" x14ac:dyDescent="0.35">
      <c r="A789">
        <v>78.5</v>
      </c>
      <c r="B789" s="1">
        <v>35.3786083110802</v>
      </c>
      <c r="C789" s="1">
        <v>31.407292847436299</v>
      </c>
    </row>
    <row r="790" spans="1:3" x14ac:dyDescent="0.35">
      <c r="A790">
        <v>78.599999999999994</v>
      </c>
      <c r="B790" s="1">
        <v>35.323367571853602</v>
      </c>
      <c r="C790" s="1">
        <v>31.3528662314292</v>
      </c>
    </row>
    <row r="791" spans="1:3" x14ac:dyDescent="0.35">
      <c r="A791">
        <v>78.7</v>
      </c>
      <c r="B791" s="1">
        <v>35.295753353384598</v>
      </c>
      <c r="C791" s="1">
        <v>31.298445632016101</v>
      </c>
    </row>
    <row r="792" spans="1:3" x14ac:dyDescent="0.35">
      <c r="A792">
        <v>78.8</v>
      </c>
      <c r="B792" s="1">
        <v>35.2681432111521</v>
      </c>
      <c r="C792" s="1">
        <v>31.325655188435199</v>
      </c>
    </row>
    <row r="793" spans="1:3" x14ac:dyDescent="0.35">
      <c r="A793">
        <v>78.900000000000006</v>
      </c>
      <c r="B793" s="1">
        <v>35.2681432111521</v>
      </c>
      <c r="C793" s="1">
        <v>31.298445632016101</v>
      </c>
    </row>
    <row r="794" spans="1:3" x14ac:dyDescent="0.35">
      <c r="A794">
        <v>79</v>
      </c>
      <c r="B794" s="1">
        <v>35.2681432111521</v>
      </c>
      <c r="C794" s="1">
        <v>31.3528662314292</v>
      </c>
    </row>
    <row r="795" spans="1:3" x14ac:dyDescent="0.35">
      <c r="A795">
        <v>79.099999999999994</v>
      </c>
      <c r="B795" s="1">
        <v>35.212935081880801</v>
      </c>
      <c r="C795" s="1">
        <v>31.244030908612999</v>
      </c>
    </row>
    <row r="796" spans="1:3" x14ac:dyDescent="0.35">
      <c r="A796">
        <v>79.2</v>
      </c>
      <c r="B796" s="1">
        <v>35.157743037114102</v>
      </c>
      <c r="C796" s="1">
        <v>31.244030908612999</v>
      </c>
    </row>
    <row r="797" spans="1:3" x14ac:dyDescent="0.35">
      <c r="A797">
        <v>79.3</v>
      </c>
      <c r="B797" s="1">
        <v>35.185337058110697</v>
      </c>
      <c r="C797" s="1">
        <v>31.216825706485501</v>
      </c>
    </row>
    <row r="798" spans="1:3" x14ac:dyDescent="0.35">
      <c r="A798">
        <v>79.400000000000006</v>
      </c>
      <c r="B798" s="1">
        <v>35.130153000551502</v>
      </c>
      <c r="C798" s="1">
        <v>31.1624195335236</v>
      </c>
    </row>
    <row r="799" spans="1:3" x14ac:dyDescent="0.35">
      <c r="A799">
        <v>79.5</v>
      </c>
      <c r="B799" s="1">
        <v>35.130153000551502</v>
      </c>
      <c r="C799" s="1">
        <v>31.189621920645902</v>
      </c>
    </row>
    <row r="800" spans="1:3" x14ac:dyDescent="0.35">
      <c r="A800">
        <v>79.599999999999994</v>
      </c>
      <c r="B800" s="1">
        <v>35.185337058110697</v>
      </c>
      <c r="C800" s="1">
        <v>31.1624195335236</v>
      </c>
    </row>
    <row r="801" spans="1:3" x14ac:dyDescent="0.35">
      <c r="A801">
        <v>79.7</v>
      </c>
      <c r="B801" s="1">
        <v>35.130153000551502</v>
      </c>
      <c r="C801" s="1">
        <v>31.216825706485501</v>
      </c>
    </row>
    <row r="802" spans="1:3" x14ac:dyDescent="0.35">
      <c r="A802">
        <v>79.8</v>
      </c>
      <c r="B802" s="1">
        <v>35.102566930093502</v>
      </c>
      <c r="C802" s="1">
        <v>31.189621920645902</v>
      </c>
    </row>
    <row r="803" spans="1:3" x14ac:dyDescent="0.35">
      <c r="A803">
        <v>79.900000000000006</v>
      </c>
      <c r="B803" s="1">
        <v>35.130153000551502</v>
      </c>
      <c r="C803" s="1">
        <v>31.1624195335236</v>
      </c>
    </row>
    <row r="804" spans="1:3" x14ac:dyDescent="0.35">
      <c r="A804">
        <v>80</v>
      </c>
      <c r="B804" s="1">
        <v>35.047406614225103</v>
      </c>
      <c r="C804" s="1">
        <v>31.1352185275484</v>
      </c>
    </row>
    <row r="805" spans="1:3" x14ac:dyDescent="0.35">
      <c r="A805">
        <v>80.099999999999994</v>
      </c>
      <c r="B805" s="1">
        <v>35.074984807421004</v>
      </c>
      <c r="C805" s="1">
        <v>31.1624195335236</v>
      </c>
    </row>
    <row r="806" spans="1:3" x14ac:dyDescent="0.35">
      <c r="A806">
        <v>80.2</v>
      </c>
      <c r="B806" s="1">
        <v>34.964695428558201</v>
      </c>
      <c r="C806" s="1">
        <v>31.1352185275484</v>
      </c>
    </row>
    <row r="807" spans="1:3" x14ac:dyDescent="0.35">
      <c r="A807">
        <v>80.3</v>
      </c>
      <c r="B807" s="1">
        <v>34.992261943077601</v>
      </c>
      <c r="C807" s="1">
        <v>31.026427963721801</v>
      </c>
    </row>
    <row r="808" spans="1:3" x14ac:dyDescent="0.35">
      <c r="A808">
        <v>80.400000000000006</v>
      </c>
      <c r="B808" s="1">
        <v>35.047406614225103</v>
      </c>
      <c r="C808" s="1">
        <v>31.053623620806601</v>
      </c>
    </row>
    <row r="809" spans="1:3" x14ac:dyDescent="0.35">
      <c r="A809">
        <v>80.5</v>
      </c>
      <c r="B809" s="1">
        <v>34.909573950282898</v>
      </c>
      <c r="C809" s="1">
        <v>31.026427963721801</v>
      </c>
    </row>
    <row r="810" spans="1:3" x14ac:dyDescent="0.35">
      <c r="A810">
        <v>80.599999999999994</v>
      </c>
      <c r="B810" s="1">
        <v>34.8820189500181</v>
      </c>
      <c r="C810" s="1">
        <v>31.053623620806601</v>
      </c>
    </row>
    <row r="811" spans="1:3" x14ac:dyDescent="0.35">
      <c r="A811">
        <v>80.7</v>
      </c>
      <c r="B811" s="1">
        <v>34.854467751345602</v>
      </c>
      <c r="C811" s="1">
        <v>30.999233599935501</v>
      </c>
    </row>
    <row r="812" spans="1:3" x14ac:dyDescent="0.35">
      <c r="A812">
        <v>80.8</v>
      </c>
      <c r="B812" s="1">
        <v>34.8820189500181</v>
      </c>
      <c r="C812" s="1">
        <v>30.9176580926712</v>
      </c>
    </row>
    <row r="813" spans="1:3" x14ac:dyDescent="0.35">
      <c r="A813">
        <v>80.900000000000006</v>
      </c>
      <c r="B813" s="1">
        <v>34.854467751345602</v>
      </c>
      <c r="C813" s="1">
        <v>30.9176580926712</v>
      </c>
    </row>
    <row r="814" spans="1:3" x14ac:dyDescent="0.35">
      <c r="A814">
        <v>81</v>
      </c>
      <c r="B814" s="1">
        <v>34.799376685865496</v>
      </c>
      <c r="C814" s="1">
        <v>30.944848681980101</v>
      </c>
    </row>
    <row r="815" spans="1:3" x14ac:dyDescent="0.35">
      <c r="A815">
        <v>81.099999999999994</v>
      </c>
      <c r="B815" s="1">
        <v>34.854467751345602</v>
      </c>
      <c r="C815" s="1">
        <v>30.972040511878198</v>
      </c>
    </row>
    <row r="816" spans="1:3" x14ac:dyDescent="0.35">
      <c r="A816">
        <v>81.2</v>
      </c>
      <c r="B816" s="1">
        <v>34.771836782625797</v>
      </c>
      <c r="C816" s="1">
        <v>30.8904687263813</v>
      </c>
    </row>
    <row r="817" spans="1:3" x14ac:dyDescent="0.35">
      <c r="A817">
        <v>81.3</v>
      </c>
      <c r="B817" s="1">
        <v>34.8820189500181</v>
      </c>
      <c r="C817" s="1">
        <v>30.972040511878198</v>
      </c>
    </row>
    <row r="818" spans="1:3" x14ac:dyDescent="0.35">
      <c r="A818">
        <v>81.400000000000006</v>
      </c>
      <c r="B818" s="1">
        <v>34.8820189500181</v>
      </c>
      <c r="C818" s="1">
        <v>30.9176580926712</v>
      </c>
    </row>
    <row r="819" spans="1:3" x14ac:dyDescent="0.35">
      <c r="A819">
        <v>81.5</v>
      </c>
      <c r="B819" s="1">
        <v>34.8820189500181</v>
      </c>
      <c r="C819" s="1">
        <v>30.8904687263813</v>
      </c>
    </row>
    <row r="820" spans="1:3" x14ac:dyDescent="0.35">
      <c r="A820">
        <v>81.599999999999994</v>
      </c>
      <c r="B820" s="1">
        <v>34.799376685865496</v>
      </c>
      <c r="C820" s="1">
        <v>30.8360935925758</v>
      </c>
    </row>
    <row r="821" spans="1:3" x14ac:dyDescent="0.35">
      <c r="A821">
        <v>81.7</v>
      </c>
      <c r="B821" s="1">
        <v>34.744300608113903</v>
      </c>
      <c r="C821" s="1">
        <v>30.8089077899178</v>
      </c>
    </row>
    <row r="822" spans="1:3" x14ac:dyDescent="0.35">
      <c r="A822">
        <v>81.8</v>
      </c>
      <c r="B822" s="1">
        <v>34.744300608113903</v>
      </c>
      <c r="C822" s="1">
        <v>30.8360935925758</v>
      </c>
    </row>
    <row r="823" spans="1:3" x14ac:dyDescent="0.35">
      <c r="A823">
        <v>81.900000000000006</v>
      </c>
      <c r="B823" s="1">
        <v>34.744300608113903</v>
      </c>
      <c r="C823" s="1">
        <v>30.863280565539799</v>
      </c>
    </row>
    <row r="824" spans="1:3" x14ac:dyDescent="0.35">
      <c r="A824">
        <v>82</v>
      </c>
      <c r="B824" s="1">
        <v>34.716768144137099</v>
      </c>
      <c r="C824" s="1">
        <v>30.8360935925758</v>
      </c>
    </row>
    <row r="825" spans="1:3" x14ac:dyDescent="0.35">
      <c r="A825">
        <v>82.1</v>
      </c>
      <c r="B825" s="1">
        <v>34.744300608113903</v>
      </c>
      <c r="C825" s="1">
        <v>30.863280565539799</v>
      </c>
    </row>
    <row r="826" spans="1:3" x14ac:dyDescent="0.35">
      <c r="A826">
        <v>82.2</v>
      </c>
      <c r="B826" s="1">
        <v>34.689239372511999</v>
      </c>
      <c r="C826" s="1">
        <v>30.727357228056299</v>
      </c>
    </row>
    <row r="827" spans="1:3" x14ac:dyDescent="0.35">
      <c r="A827">
        <v>82.3</v>
      </c>
      <c r="B827" s="1">
        <v>34.634192833628603</v>
      </c>
      <c r="C827" s="1">
        <v>30.781723139993701</v>
      </c>
    </row>
    <row r="828" spans="1:3" x14ac:dyDescent="0.35">
      <c r="A828">
        <v>82.4</v>
      </c>
      <c r="B828" s="1">
        <v>34.579160846177999</v>
      </c>
      <c r="C828" s="1">
        <v>30.754539625231001</v>
      </c>
    </row>
    <row r="829" spans="1:3" x14ac:dyDescent="0.35">
      <c r="A829">
        <v>82.5</v>
      </c>
      <c r="B829" s="1">
        <v>34.551650263877299</v>
      </c>
      <c r="C829" s="1">
        <v>30.727357228056299</v>
      </c>
    </row>
    <row r="830" spans="1:3" x14ac:dyDescent="0.35">
      <c r="A830">
        <v>82.6</v>
      </c>
      <c r="B830" s="1">
        <v>34.579160846177999</v>
      </c>
      <c r="C830" s="1">
        <v>30.7001759308957</v>
      </c>
    </row>
    <row r="831" spans="1:3" x14ac:dyDescent="0.35">
      <c r="A831">
        <v>82.7</v>
      </c>
      <c r="B831" s="1">
        <v>34.579160846177999</v>
      </c>
      <c r="C831" s="1">
        <v>30.645816566316199</v>
      </c>
    </row>
    <row r="832" spans="1:3" x14ac:dyDescent="0.35">
      <c r="A832">
        <v>82.8</v>
      </c>
      <c r="B832" s="1">
        <v>34.579160846177999</v>
      </c>
      <c r="C832" s="1">
        <v>30.7001759308957</v>
      </c>
    </row>
    <row r="833" spans="1:3" x14ac:dyDescent="0.35">
      <c r="A833">
        <v>82.9</v>
      </c>
      <c r="B833" s="1">
        <v>34.551650263877299</v>
      </c>
      <c r="C833" s="1">
        <v>30.7001759308957</v>
      </c>
    </row>
    <row r="834" spans="1:3" x14ac:dyDescent="0.35">
      <c r="A834">
        <v>83</v>
      </c>
      <c r="B834" s="1">
        <v>34.579160846177999</v>
      </c>
      <c r="C834" s="1">
        <v>30.727357228056299</v>
      </c>
    </row>
    <row r="835" spans="1:3" x14ac:dyDescent="0.35">
      <c r="A835">
        <v>83.1</v>
      </c>
      <c r="B835" s="1">
        <v>34.496639831477303</v>
      </c>
      <c r="C835" s="1">
        <v>30.672995716174199</v>
      </c>
    </row>
    <row r="836" spans="1:3" x14ac:dyDescent="0.35">
      <c r="A836">
        <v>83.2</v>
      </c>
      <c r="B836" s="1">
        <v>34.496639831477303</v>
      </c>
      <c r="C836" s="1">
        <v>30.645816566316199</v>
      </c>
    </row>
    <row r="837" spans="1:3" x14ac:dyDescent="0.35">
      <c r="A837">
        <v>83.3</v>
      </c>
      <c r="B837" s="1">
        <v>34.441643587916602</v>
      </c>
      <c r="C837" s="1">
        <v>30.618638463744901</v>
      </c>
    </row>
    <row r="838" spans="1:3" x14ac:dyDescent="0.35">
      <c r="A838">
        <v>83.4</v>
      </c>
      <c r="B838" s="1">
        <v>34.441643587916602</v>
      </c>
      <c r="C838" s="1">
        <v>30.5914613908826</v>
      </c>
    </row>
    <row r="839" spans="1:3" x14ac:dyDescent="0.35">
      <c r="A839">
        <v>83.5</v>
      </c>
      <c r="B839" s="1">
        <v>34.414150741697298</v>
      </c>
      <c r="C839" s="1">
        <v>30.5914613908826</v>
      </c>
    </row>
    <row r="840" spans="1:3" x14ac:dyDescent="0.35">
      <c r="A840">
        <v>83.6</v>
      </c>
      <c r="B840" s="1">
        <v>34.441643587916602</v>
      </c>
      <c r="C840" s="1">
        <v>30.564285330150501</v>
      </c>
    </row>
    <row r="841" spans="1:3" x14ac:dyDescent="0.35">
      <c r="A841">
        <v>83.7</v>
      </c>
      <c r="B841" s="1">
        <v>34.441643587916602</v>
      </c>
      <c r="C841" s="1">
        <v>30.5371102639687</v>
      </c>
    </row>
    <row r="842" spans="1:3" x14ac:dyDescent="0.35">
      <c r="A842">
        <v>83.8</v>
      </c>
      <c r="B842" s="1">
        <v>34.414150741697298</v>
      </c>
      <c r="C842" s="1">
        <v>30.672995716174199</v>
      </c>
    </row>
    <row r="843" spans="1:3" x14ac:dyDescent="0.35">
      <c r="A843">
        <v>83.9</v>
      </c>
      <c r="B843" s="1">
        <v>34.331693088269397</v>
      </c>
      <c r="C843" s="1">
        <v>30.482763044929602</v>
      </c>
    </row>
    <row r="844" spans="1:3" x14ac:dyDescent="0.35">
      <c r="A844">
        <v>84</v>
      </c>
      <c r="B844" s="1">
        <v>34.304214105303501</v>
      </c>
      <c r="C844" s="1">
        <v>30.428419593100099</v>
      </c>
    </row>
    <row r="845" spans="1:3" x14ac:dyDescent="0.35">
      <c r="A845">
        <v>84.1</v>
      </c>
      <c r="B845" s="1">
        <v>34.331693088269397</v>
      </c>
      <c r="C845" s="1">
        <v>30.428419593100099</v>
      </c>
    </row>
    <row r="846" spans="1:3" x14ac:dyDescent="0.35">
      <c r="A846">
        <v>84.2</v>
      </c>
      <c r="B846" s="1">
        <v>34.304214105303501</v>
      </c>
      <c r="C846" s="1">
        <v>30.401249235924698</v>
      </c>
    </row>
    <row r="847" spans="1:3" x14ac:dyDescent="0.35">
      <c r="A847">
        <v>84.3</v>
      </c>
      <c r="B847" s="1">
        <v>34.249266383303599</v>
      </c>
      <c r="C847" s="1">
        <v>30.455590856906099</v>
      </c>
    </row>
    <row r="848" spans="1:3" x14ac:dyDescent="0.35">
      <c r="A848">
        <v>84.4</v>
      </c>
      <c r="B848" s="1">
        <v>34.276738542996704</v>
      </c>
      <c r="C848" s="1">
        <v>30.292576521737999</v>
      </c>
    </row>
    <row r="849" spans="1:3" x14ac:dyDescent="0.35">
      <c r="A849">
        <v>84.5</v>
      </c>
      <c r="B849" s="1">
        <v>34.276738542996704</v>
      </c>
      <c r="C849" s="1">
        <v>30.401249235924698</v>
      </c>
    </row>
    <row r="850" spans="1:3" x14ac:dyDescent="0.35">
      <c r="A850">
        <v>84.6</v>
      </c>
      <c r="B850" s="1">
        <v>34.249266383303599</v>
      </c>
      <c r="C850" s="1">
        <v>30.3469111711109</v>
      </c>
    </row>
    <row r="851" spans="1:3" x14ac:dyDescent="0.35">
      <c r="A851">
        <v>84.7</v>
      </c>
      <c r="B851" s="1">
        <v>34.276738542996704</v>
      </c>
      <c r="C851" s="1">
        <v>30.374079767791599</v>
      </c>
    </row>
    <row r="852" spans="1:3" x14ac:dyDescent="0.35">
      <c r="A852">
        <v>84.8</v>
      </c>
      <c r="B852" s="1">
        <v>34.249266383303599</v>
      </c>
      <c r="C852" s="1">
        <v>30.374079767791599</v>
      </c>
    </row>
    <row r="853" spans="1:3" x14ac:dyDescent="0.35">
      <c r="A853">
        <v>84.9</v>
      </c>
      <c r="B853" s="1">
        <v>34.166870139572097</v>
      </c>
      <c r="C853" s="1">
        <v>30.319743428290899</v>
      </c>
    </row>
    <row r="854" spans="1:3" x14ac:dyDescent="0.35">
      <c r="A854">
        <v>85</v>
      </c>
      <c r="B854" s="1">
        <v>34.111955993011797</v>
      </c>
      <c r="C854" s="1">
        <v>30.319743428290899</v>
      </c>
    </row>
    <row r="855" spans="1:3" x14ac:dyDescent="0.35">
      <c r="A855">
        <v>85.1</v>
      </c>
      <c r="B855" s="1">
        <v>34.249266383303599</v>
      </c>
      <c r="C855" s="1">
        <v>30.401249235924698</v>
      </c>
    </row>
    <row r="856" spans="1:3" x14ac:dyDescent="0.35">
      <c r="A856">
        <v>85.2</v>
      </c>
      <c r="B856" s="1">
        <v>34.194332199616703</v>
      </c>
      <c r="C856" s="1">
        <v>30.319743428290899</v>
      </c>
    </row>
    <row r="857" spans="1:3" x14ac:dyDescent="0.35">
      <c r="A857">
        <v>85.3</v>
      </c>
      <c r="B857" s="1">
        <v>34.221797608186698</v>
      </c>
      <c r="C857" s="1">
        <v>30.319743428290899</v>
      </c>
    </row>
    <row r="858" spans="1:3" x14ac:dyDescent="0.35">
      <c r="A858">
        <v>85.4</v>
      </c>
      <c r="B858" s="1">
        <v>34.084503870492</v>
      </c>
      <c r="C858" s="1">
        <v>30.3469111711109</v>
      </c>
    </row>
    <row r="859" spans="1:3" x14ac:dyDescent="0.35">
      <c r="A859">
        <v>85.5</v>
      </c>
      <c r="B859" s="1">
        <v>34.057055024489003</v>
      </c>
      <c r="C859" s="1">
        <v>30.319743428290899</v>
      </c>
    </row>
    <row r="860" spans="1:3" x14ac:dyDescent="0.35">
      <c r="A860">
        <v>85.6</v>
      </c>
      <c r="B860" s="1">
        <v>34.166870139572097</v>
      </c>
      <c r="C860" s="1">
        <v>30.2110806437198</v>
      </c>
    </row>
    <row r="861" spans="1:3" x14ac:dyDescent="0.35">
      <c r="A861">
        <v>85.7</v>
      </c>
      <c r="B861" s="1">
        <v>34.084503870492</v>
      </c>
      <c r="C861" s="1">
        <v>30.238245147050598</v>
      </c>
    </row>
    <row r="862" spans="1:3" x14ac:dyDescent="0.35">
      <c r="A862">
        <v>85.8</v>
      </c>
      <c r="B862" s="1">
        <v>34.057055024489003</v>
      </c>
      <c r="C862" s="1">
        <v>30.2110806437198</v>
      </c>
    </row>
    <row r="863" spans="1:3" x14ac:dyDescent="0.35">
      <c r="A863">
        <v>85.9</v>
      </c>
      <c r="B863" s="1">
        <v>34.029609437019801</v>
      </c>
      <c r="C863" s="1">
        <v>30.1839169062631</v>
      </c>
    </row>
    <row r="864" spans="1:3" x14ac:dyDescent="0.35">
      <c r="A864">
        <v>86</v>
      </c>
      <c r="B864" s="1">
        <v>34.029609437019801</v>
      </c>
      <c r="C864" s="1">
        <v>30.129591658556699</v>
      </c>
    </row>
    <row r="865" spans="1:3" x14ac:dyDescent="0.35">
      <c r="A865">
        <v>86.1</v>
      </c>
      <c r="B865" s="1">
        <v>34.029609437019801</v>
      </c>
      <c r="C865" s="1">
        <v>30.1839169062631</v>
      </c>
    </row>
    <row r="866" spans="1:3" x14ac:dyDescent="0.35">
      <c r="A866">
        <v>86.2</v>
      </c>
      <c r="B866" s="1">
        <v>34.057055024489003</v>
      </c>
      <c r="C866" s="1">
        <v>30.1839169062631</v>
      </c>
    </row>
    <row r="867" spans="1:3" x14ac:dyDescent="0.35">
      <c r="A867">
        <v>86.3</v>
      </c>
      <c r="B867" s="1">
        <v>34.0021670901086</v>
      </c>
      <c r="C867" s="1">
        <v>30.265410433856999</v>
      </c>
    </row>
    <row r="868" spans="1:3" x14ac:dyDescent="0.35">
      <c r="A868">
        <v>86.4</v>
      </c>
      <c r="B868" s="1">
        <v>34.029609437019801</v>
      </c>
      <c r="C868" s="1">
        <v>30.1567539170772</v>
      </c>
    </row>
    <row r="869" spans="1:3" x14ac:dyDescent="0.35">
      <c r="A869">
        <v>86.5</v>
      </c>
      <c r="B869" s="1">
        <v>33.919859313078298</v>
      </c>
      <c r="C869" s="1">
        <v>30.428419593100099</v>
      </c>
    </row>
    <row r="870" spans="1:3" x14ac:dyDescent="0.35">
      <c r="A870">
        <v>86.6</v>
      </c>
      <c r="B870" s="1">
        <v>33.974727965787302</v>
      </c>
      <c r="C870" s="1">
        <v>30.1024301130936</v>
      </c>
    </row>
    <row r="871" spans="1:3" x14ac:dyDescent="0.35">
      <c r="A871">
        <v>86.7</v>
      </c>
      <c r="B871" s="1">
        <v>33.919859313078298</v>
      </c>
      <c r="C871" s="1">
        <v>30.075269263077899</v>
      </c>
    </row>
    <row r="872" spans="1:3" x14ac:dyDescent="0.35">
      <c r="A872">
        <v>86.8</v>
      </c>
      <c r="B872" s="1">
        <v>33.837580054651802</v>
      </c>
      <c r="C872" s="1">
        <v>30.129591658556699</v>
      </c>
    </row>
    <row r="873" spans="1:3" x14ac:dyDescent="0.35">
      <c r="A873">
        <v>86.9</v>
      </c>
      <c r="B873" s="1">
        <v>33.892429748790398</v>
      </c>
      <c r="C873" s="1">
        <v>30.020949578935699</v>
      </c>
    </row>
    <row r="874" spans="1:3" x14ac:dyDescent="0.35">
      <c r="A874">
        <v>87</v>
      </c>
      <c r="B874" s="1">
        <v>33.919859313078298</v>
      </c>
      <c r="C874" s="1">
        <v>30.075269263077899</v>
      </c>
    </row>
    <row r="875" spans="1:3" x14ac:dyDescent="0.35">
      <c r="A875">
        <v>87.1</v>
      </c>
      <c r="B875" s="1">
        <v>33.8650033352924</v>
      </c>
      <c r="C875" s="1">
        <v>30.1024301130936</v>
      </c>
    </row>
    <row r="876" spans="1:3" x14ac:dyDescent="0.35">
      <c r="A876">
        <v>87.2</v>
      </c>
      <c r="B876" s="1">
        <v>33.837580054651802</v>
      </c>
      <c r="C876" s="1">
        <v>29.9937907095768</v>
      </c>
    </row>
    <row r="877" spans="1:3" x14ac:dyDescent="0.35">
      <c r="A877">
        <v>87.3</v>
      </c>
      <c r="B877" s="1">
        <v>33.8650033352924</v>
      </c>
      <c r="C877" s="1">
        <v>30.075269263077899</v>
      </c>
    </row>
    <row r="878" spans="1:3" x14ac:dyDescent="0.35">
      <c r="A878">
        <v>87.4</v>
      </c>
      <c r="B878" s="1">
        <v>33.810159888943502</v>
      </c>
      <c r="C878" s="1">
        <v>29.9937907095768</v>
      </c>
    </row>
    <row r="879" spans="1:3" x14ac:dyDescent="0.35">
      <c r="A879">
        <v>87.5</v>
      </c>
      <c r="B879" s="1">
        <v>33.837580054651802</v>
      </c>
      <c r="C879" s="1">
        <v>29.9937907095768</v>
      </c>
    </row>
    <row r="880" spans="1:3" x14ac:dyDescent="0.35">
      <c r="A880">
        <v>87.6</v>
      </c>
      <c r="B880" s="1">
        <v>33.755328830657596</v>
      </c>
      <c r="C880" s="1">
        <v>29.912317780898999</v>
      </c>
    </row>
    <row r="881" spans="1:3" x14ac:dyDescent="0.35">
      <c r="A881">
        <v>87.7</v>
      </c>
      <c r="B881" s="1">
        <v>33.727917902263798</v>
      </c>
      <c r="C881" s="1">
        <v>29.9394748281827</v>
      </c>
    </row>
    <row r="882" spans="1:3" x14ac:dyDescent="0.35">
      <c r="A882">
        <v>87.8</v>
      </c>
      <c r="B882" s="1">
        <v>33.755328830657596</v>
      </c>
      <c r="C882" s="1">
        <v>29.8851613057208</v>
      </c>
    </row>
    <row r="883" spans="1:3" x14ac:dyDescent="0.35">
      <c r="A883">
        <v>87.9</v>
      </c>
      <c r="B883" s="1">
        <v>33.700510017169997</v>
      </c>
      <c r="C883" s="1">
        <v>29.858005385016799</v>
      </c>
    </row>
    <row r="884" spans="1:3" x14ac:dyDescent="0.35">
      <c r="A884">
        <v>88</v>
      </c>
      <c r="B884" s="1">
        <v>33.618304442808203</v>
      </c>
      <c r="C884" s="1">
        <v>29.9394748281827</v>
      </c>
    </row>
    <row r="885" spans="1:3" x14ac:dyDescent="0.35">
      <c r="A885">
        <v>88.1</v>
      </c>
      <c r="B885" s="1">
        <v>33.755328830657596</v>
      </c>
      <c r="C885" s="1">
        <v>29.858005385016799</v>
      </c>
    </row>
    <row r="886" spans="1:3" x14ac:dyDescent="0.35">
      <c r="A886">
        <v>88.2</v>
      </c>
      <c r="B886" s="1">
        <v>33.618304442808203</v>
      </c>
      <c r="C886" s="1">
        <v>29.858005385016799</v>
      </c>
    </row>
    <row r="887" spans="1:3" x14ac:dyDescent="0.35">
      <c r="A887">
        <v>88.3</v>
      </c>
      <c r="B887" s="1">
        <v>33.590908552066701</v>
      </c>
      <c r="C887" s="1">
        <v>29.8851613057208</v>
      </c>
    </row>
    <row r="888" spans="1:3" x14ac:dyDescent="0.35">
      <c r="A888">
        <v>88.4</v>
      </c>
      <c r="B888" s="1">
        <v>33.590908552066701</v>
      </c>
      <c r="C888" s="1">
        <v>29.858005385016799</v>
      </c>
    </row>
    <row r="889" spans="1:3" x14ac:dyDescent="0.35">
      <c r="A889">
        <v>88.5</v>
      </c>
      <c r="B889" s="1">
        <v>33.536125614450398</v>
      </c>
      <c r="C889" s="1">
        <v>29.858005385016799</v>
      </c>
    </row>
    <row r="890" spans="1:3" x14ac:dyDescent="0.35">
      <c r="A890">
        <v>88.6</v>
      </c>
      <c r="B890" s="1">
        <v>33.673105157484798</v>
      </c>
      <c r="C890" s="1">
        <v>29.803695136491498</v>
      </c>
    </row>
    <row r="891" spans="1:3" x14ac:dyDescent="0.35">
      <c r="A891">
        <v>88.7</v>
      </c>
      <c r="B891" s="1">
        <v>33.590908552066701</v>
      </c>
      <c r="C891" s="1">
        <v>29.830850001152701</v>
      </c>
    </row>
    <row r="892" spans="1:3" x14ac:dyDescent="0.35">
      <c r="A892">
        <v>88.8</v>
      </c>
      <c r="B892" s="1">
        <v>33.590908552066701</v>
      </c>
      <c r="C892" s="1">
        <v>29.830850001152701</v>
      </c>
    </row>
    <row r="893" spans="1:3" x14ac:dyDescent="0.35">
      <c r="A893">
        <v>88.9</v>
      </c>
      <c r="B893" s="1">
        <v>33.590908552066701</v>
      </c>
      <c r="C893" s="1">
        <v>29.803695136491498</v>
      </c>
    </row>
    <row r="894" spans="1:3" x14ac:dyDescent="0.35">
      <c r="A894">
        <v>89</v>
      </c>
      <c r="B894" s="1">
        <v>33.536125614450398</v>
      </c>
      <c r="C894" s="1">
        <v>29.776540773392799</v>
      </c>
    </row>
    <row r="895" spans="1:3" x14ac:dyDescent="0.35">
      <c r="A895">
        <v>89.1</v>
      </c>
      <c r="B895" s="1">
        <v>33.563515615233797</v>
      </c>
      <c r="C895" s="1">
        <v>29.7222334813058</v>
      </c>
    </row>
    <row r="896" spans="1:3" x14ac:dyDescent="0.35">
      <c r="A896">
        <v>89.2</v>
      </c>
      <c r="B896" s="1">
        <v>33.508738531863699</v>
      </c>
      <c r="C896" s="1">
        <v>29.776540773392799</v>
      </c>
    </row>
    <row r="897" spans="1:3" x14ac:dyDescent="0.35">
      <c r="A897">
        <v>89.3</v>
      </c>
      <c r="B897" s="1">
        <v>33.3992190266409</v>
      </c>
      <c r="C897" s="1">
        <v>29.695080517020902</v>
      </c>
    </row>
    <row r="898" spans="1:3" x14ac:dyDescent="0.35">
      <c r="A898">
        <v>89.4</v>
      </c>
      <c r="B898" s="1">
        <v>33.453973049899602</v>
      </c>
      <c r="C898" s="1">
        <v>29.7222334813058</v>
      </c>
    </row>
    <row r="899" spans="1:3" x14ac:dyDescent="0.35">
      <c r="A899">
        <v>89.5</v>
      </c>
      <c r="B899" s="1">
        <v>33.453973049899602</v>
      </c>
      <c r="C899" s="1">
        <v>29.695080517020902</v>
      </c>
    </row>
    <row r="900" spans="1:3" x14ac:dyDescent="0.35">
      <c r="A900">
        <v>89.6</v>
      </c>
      <c r="B900" s="1">
        <v>33.426594614847097</v>
      </c>
      <c r="C900" s="1">
        <v>29.749386894213099</v>
      </c>
    </row>
    <row r="901" spans="1:3" x14ac:dyDescent="0.35">
      <c r="A901">
        <v>89.7</v>
      </c>
      <c r="B901" s="1">
        <v>33.3992190266409</v>
      </c>
      <c r="C901" s="1">
        <v>29.7222334813058</v>
      </c>
    </row>
    <row r="902" spans="1:3" x14ac:dyDescent="0.35">
      <c r="A902">
        <v>89.8</v>
      </c>
      <c r="B902" s="1">
        <v>33.426594614847097</v>
      </c>
      <c r="C902" s="1">
        <v>29.749386894213099</v>
      </c>
    </row>
    <row r="903" spans="1:3" x14ac:dyDescent="0.35">
      <c r="A903">
        <v>89.9</v>
      </c>
      <c r="B903" s="1">
        <v>33.3992190266409</v>
      </c>
      <c r="C903" s="1">
        <v>29.667927983704999</v>
      </c>
    </row>
    <row r="904" spans="1:3" x14ac:dyDescent="0.35">
      <c r="A904">
        <v>90</v>
      </c>
      <c r="B904" s="1">
        <v>33.371846267458203</v>
      </c>
      <c r="C904" s="1">
        <v>29.640775863701499</v>
      </c>
    </row>
    <row r="905" spans="1:3" x14ac:dyDescent="0.35">
      <c r="A905">
        <v>90.1</v>
      </c>
      <c r="B905" s="1">
        <v>33.3992190266409</v>
      </c>
      <c r="C905" s="1">
        <v>29.667927983704999</v>
      </c>
    </row>
    <row r="906" spans="1:3" x14ac:dyDescent="0.35">
      <c r="A906">
        <v>90.2</v>
      </c>
      <c r="B906" s="1">
        <v>33.289744785911203</v>
      </c>
      <c r="C906" s="1">
        <v>29.613624139349898</v>
      </c>
    </row>
    <row r="907" spans="1:3" x14ac:dyDescent="0.35">
      <c r="A907">
        <v>90.3</v>
      </c>
      <c r="B907" s="1">
        <v>33.371846267458203</v>
      </c>
      <c r="C907" s="1">
        <v>29.613624139349898</v>
      </c>
    </row>
    <row r="908" spans="1:3" x14ac:dyDescent="0.35">
      <c r="A908">
        <v>90.4</v>
      </c>
      <c r="B908" s="1">
        <v>33.317109164901602</v>
      </c>
      <c r="C908" s="1">
        <v>29.559321806943501</v>
      </c>
    </row>
    <row r="909" spans="1:3" x14ac:dyDescent="0.35">
      <c r="A909">
        <v>90.5</v>
      </c>
      <c r="B909" s="1">
        <v>33.262383164711203</v>
      </c>
      <c r="C909" s="1">
        <v>29.586472792986399</v>
      </c>
    </row>
    <row r="910" spans="1:3" x14ac:dyDescent="0.35">
      <c r="A910">
        <v>90.6</v>
      </c>
      <c r="B910" s="1">
        <v>33.262383164711203</v>
      </c>
      <c r="C910" s="1">
        <v>29.559321806943501</v>
      </c>
    </row>
    <row r="911" spans="1:3" x14ac:dyDescent="0.35">
      <c r="A911">
        <v>90.7</v>
      </c>
      <c r="B911" s="1">
        <v>33.317109164901602</v>
      </c>
      <c r="C911" s="1">
        <v>29.477870834007302</v>
      </c>
    </row>
    <row r="912" spans="1:3" x14ac:dyDescent="0.35">
      <c r="A912">
        <v>90.8</v>
      </c>
      <c r="B912" s="1">
        <v>33.235024283507201</v>
      </c>
      <c r="C912" s="1">
        <v>29.559321806943501</v>
      </c>
    </row>
    <row r="913" spans="1:3" x14ac:dyDescent="0.35">
      <c r="A913">
        <v>90.9</v>
      </c>
      <c r="B913" s="1">
        <v>33.235024283507201</v>
      </c>
      <c r="C913" s="1">
        <v>29.586472792986399</v>
      </c>
    </row>
    <row r="914" spans="1:3" x14ac:dyDescent="0.35">
      <c r="A914">
        <v>91</v>
      </c>
      <c r="B914" s="1">
        <v>33.262383164711203</v>
      </c>
      <c r="C914" s="1">
        <v>29.53217116355</v>
      </c>
    </row>
    <row r="915" spans="1:3" x14ac:dyDescent="0.35">
      <c r="A915">
        <v>91.1</v>
      </c>
      <c r="B915" s="1">
        <v>33.289744785911203</v>
      </c>
      <c r="C915" s="1">
        <v>29.5050208451309</v>
      </c>
    </row>
    <row r="916" spans="1:3" x14ac:dyDescent="0.35">
      <c r="A916">
        <v>91.2</v>
      </c>
      <c r="B916" s="1">
        <v>33.262383164711203</v>
      </c>
      <c r="C916" s="1">
        <v>29.5050208451309</v>
      </c>
    </row>
    <row r="917" spans="1:3" x14ac:dyDescent="0.35">
      <c r="A917">
        <v>91.3</v>
      </c>
      <c r="B917" s="1">
        <v>33.180314669937701</v>
      </c>
      <c r="C917" s="1">
        <v>29.423571662911201</v>
      </c>
    </row>
    <row r="918" spans="1:3" x14ac:dyDescent="0.35">
      <c r="A918">
        <v>91.4</v>
      </c>
      <c r="B918" s="1">
        <v>33.180314669937701</v>
      </c>
      <c r="C918" s="1">
        <v>29.477870834007302</v>
      </c>
    </row>
    <row r="919" spans="1:3" x14ac:dyDescent="0.35">
      <c r="A919">
        <v>91.5</v>
      </c>
      <c r="B919" s="1">
        <v>33.098270355009198</v>
      </c>
      <c r="C919" s="1">
        <v>29.4507211124963</v>
      </c>
    </row>
    <row r="920" spans="1:3" x14ac:dyDescent="0.35">
      <c r="A920">
        <v>91.6</v>
      </c>
      <c r="B920" s="1">
        <v>33.152963902010903</v>
      </c>
      <c r="C920" s="1">
        <v>29.4507211124963</v>
      </c>
    </row>
    <row r="921" spans="1:3" x14ac:dyDescent="0.35">
      <c r="A921">
        <v>91.7</v>
      </c>
      <c r="B921" s="1">
        <v>33.262383164711203</v>
      </c>
      <c r="C921" s="1">
        <v>29.4507211124963</v>
      </c>
    </row>
    <row r="922" spans="1:3" x14ac:dyDescent="0.35">
      <c r="A922">
        <v>91.8</v>
      </c>
      <c r="B922" s="1">
        <v>33.043587341385802</v>
      </c>
      <c r="C922" s="1">
        <v>29.396422467561099</v>
      </c>
    </row>
    <row r="923" spans="1:3" x14ac:dyDescent="0.35">
      <c r="A923">
        <v>91.9</v>
      </c>
      <c r="B923" s="1">
        <v>33.098270355009198</v>
      </c>
      <c r="C923" s="1">
        <v>29.3692735087511</v>
      </c>
    </row>
    <row r="924" spans="1:3" x14ac:dyDescent="0.35">
      <c r="A924">
        <v>92</v>
      </c>
      <c r="B924" s="1">
        <v>33.070927540404497</v>
      </c>
      <c r="C924" s="1">
        <v>29.3692735087511</v>
      </c>
    </row>
    <row r="925" spans="1:3" x14ac:dyDescent="0.35">
      <c r="A925">
        <v>92.1</v>
      </c>
      <c r="B925" s="1">
        <v>33.070927540404497</v>
      </c>
      <c r="C925" s="1">
        <v>29.396422467561099</v>
      </c>
    </row>
    <row r="926" spans="1:3" x14ac:dyDescent="0.35">
      <c r="A926">
        <v>92.2</v>
      </c>
      <c r="B926" s="1">
        <v>33.043587341385802</v>
      </c>
      <c r="C926" s="1">
        <v>29.287827874547201</v>
      </c>
    </row>
    <row r="927" spans="1:3" x14ac:dyDescent="0.35">
      <c r="A927">
        <v>92.3</v>
      </c>
      <c r="B927" s="1">
        <v>33.070927540404497</v>
      </c>
      <c r="C927" s="1">
        <v>29.342124768781801</v>
      </c>
    </row>
    <row r="928" spans="1:3" x14ac:dyDescent="0.35">
      <c r="A928">
        <v>92.4</v>
      </c>
      <c r="B928" s="1">
        <v>33.070927540404497</v>
      </c>
      <c r="C928" s="1">
        <v>29.342124768781801</v>
      </c>
    </row>
    <row r="929" spans="1:3" x14ac:dyDescent="0.35">
      <c r="A929">
        <v>92.5</v>
      </c>
      <c r="B929" s="1">
        <v>33.070927540404497</v>
      </c>
      <c r="C929" s="1">
        <v>29.314976229949799</v>
      </c>
    </row>
    <row r="930" spans="1:3" x14ac:dyDescent="0.35">
      <c r="A930">
        <v>92.6</v>
      </c>
      <c r="B930" s="1">
        <v>33.016249740200799</v>
      </c>
      <c r="C930" s="1">
        <v>29.260679684861799</v>
      </c>
    </row>
    <row r="931" spans="1:3" x14ac:dyDescent="0.35">
      <c r="A931">
        <v>92.7</v>
      </c>
      <c r="B931" s="1">
        <v>33.070927540404497</v>
      </c>
      <c r="C931" s="1">
        <v>29.314976229949799</v>
      </c>
    </row>
    <row r="932" spans="1:3" x14ac:dyDescent="0.35">
      <c r="A932">
        <v>92.8</v>
      </c>
      <c r="B932" s="1">
        <v>33.016249740200799</v>
      </c>
      <c r="C932" s="1">
        <v>29.260679684861799</v>
      </c>
    </row>
    <row r="933" spans="1:3" x14ac:dyDescent="0.35">
      <c r="A933">
        <v>92.9</v>
      </c>
      <c r="B933" s="1">
        <v>32.988914719102198</v>
      </c>
      <c r="C933" s="1">
        <v>29.342124768781801</v>
      </c>
    </row>
    <row r="934" spans="1:3" x14ac:dyDescent="0.35">
      <c r="A934">
        <v>93</v>
      </c>
      <c r="B934" s="1">
        <v>32.934252346198697</v>
      </c>
      <c r="C934" s="1">
        <v>29.287827874547201</v>
      </c>
    </row>
    <row r="935" spans="1:3" x14ac:dyDescent="0.35">
      <c r="A935">
        <v>93.1</v>
      </c>
      <c r="B935" s="1">
        <v>32.961582260347299</v>
      </c>
      <c r="C935" s="1">
        <v>29.206383731770799</v>
      </c>
    </row>
    <row r="936" spans="1:3" x14ac:dyDescent="0.35">
      <c r="A936">
        <v>93.2</v>
      </c>
      <c r="B936" s="1">
        <v>32.852277694083597</v>
      </c>
      <c r="C936" s="1">
        <v>29.206383731770799</v>
      </c>
    </row>
    <row r="937" spans="1:3" x14ac:dyDescent="0.35">
      <c r="A937">
        <v>93.3</v>
      </c>
      <c r="B937" s="1">
        <v>32.906924958923298</v>
      </c>
      <c r="C937" s="1">
        <v>29.206383731770799</v>
      </c>
    </row>
    <row r="938" spans="1:3" x14ac:dyDescent="0.35">
      <c r="A938">
        <v>93.4</v>
      </c>
      <c r="B938" s="1">
        <v>32.906924958923298</v>
      </c>
      <c r="C938" s="1">
        <v>29.2335316431768</v>
      </c>
    </row>
    <row r="939" spans="1:3" x14ac:dyDescent="0.35">
      <c r="A939">
        <v>93.5</v>
      </c>
      <c r="B939" s="1">
        <v>32.852277694083597</v>
      </c>
      <c r="C939" s="1">
        <v>29.206383731770799</v>
      </c>
    </row>
    <row r="940" spans="1:3" x14ac:dyDescent="0.35">
      <c r="A940">
        <v>93.6</v>
      </c>
      <c r="B940" s="1">
        <v>32.879600080792798</v>
      </c>
      <c r="C940" s="1">
        <v>29.179235932918001</v>
      </c>
    </row>
    <row r="941" spans="1:3" x14ac:dyDescent="0.35">
      <c r="A941">
        <v>93.7</v>
      </c>
      <c r="B941" s="1">
        <v>32.906924958923298</v>
      </c>
      <c r="C941" s="1">
        <v>29.1520882288876</v>
      </c>
    </row>
    <row r="942" spans="1:3" x14ac:dyDescent="0.35">
      <c r="A942">
        <v>93.8</v>
      </c>
      <c r="B942" s="1">
        <v>32.824957781076499</v>
      </c>
      <c r="C942" s="1">
        <v>29.1520882288876</v>
      </c>
    </row>
    <row r="943" spans="1:3" x14ac:dyDescent="0.35">
      <c r="A943">
        <v>93.9</v>
      </c>
      <c r="B943" s="1">
        <v>32.7976403240569</v>
      </c>
      <c r="C943" s="1">
        <v>29.1249406019442</v>
      </c>
    </row>
    <row r="944" spans="1:3" x14ac:dyDescent="0.35">
      <c r="A944">
        <v>94</v>
      </c>
      <c r="B944" s="1">
        <v>32.743012707143102</v>
      </c>
      <c r="C944" s="1">
        <v>29.1520882288876</v>
      </c>
    </row>
    <row r="945" spans="1:3" x14ac:dyDescent="0.35">
      <c r="A945">
        <v>94.1</v>
      </c>
      <c r="B945" s="1">
        <v>32.770325305314401</v>
      </c>
      <c r="C945" s="1">
        <v>29.1520882288876</v>
      </c>
    </row>
    <row r="946" spans="1:3" x14ac:dyDescent="0.35">
      <c r="A946">
        <v>94.2</v>
      </c>
      <c r="B946" s="1">
        <v>32.7976403240569</v>
      </c>
      <c r="C946" s="1">
        <v>29.1249406019442</v>
      </c>
    </row>
    <row r="947" spans="1:3" x14ac:dyDescent="0.35">
      <c r="A947">
        <v>94.3</v>
      </c>
      <c r="B947" s="1">
        <v>32.7157025118413</v>
      </c>
      <c r="C947" s="1">
        <v>29.0977930343475</v>
      </c>
    </row>
    <row r="948" spans="1:3" x14ac:dyDescent="0.35">
      <c r="A948">
        <v>94.4</v>
      </c>
      <c r="B948" s="1">
        <v>32.743012707143102</v>
      </c>
      <c r="C948" s="1">
        <v>29.0977930343475</v>
      </c>
    </row>
    <row r="949" spans="1:3" x14ac:dyDescent="0.35">
      <c r="A949">
        <v>94.5</v>
      </c>
      <c r="B949" s="1">
        <v>32.7157025118413</v>
      </c>
      <c r="C949" s="1">
        <v>29.016350510160599</v>
      </c>
    </row>
    <row r="950" spans="1:3" x14ac:dyDescent="0.35">
      <c r="A950">
        <v>94.6</v>
      </c>
      <c r="B950" s="1">
        <v>32.743012707143102</v>
      </c>
      <c r="C950" s="1">
        <v>29.0977930343475</v>
      </c>
    </row>
    <row r="951" spans="1:3" x14ac:dyDescent="0.35">
      <c r="A951">
        <v>94.7</v>
      </c>
      <c r="B951" s="1">
        <v>32.7157025118413</v>
      </c>
      <c r="C951" s="1">
        <v>29.016350510160599</v>
      </c>
    </row>
    <row r="952" spans="1:3" x14ac:dyDescent="0.35">
      <c r="A952">
        <v>94.8</v>
      </c>
      <c r="B952" s="1">
        <v>32.633786166198398</v>
      </c>
      <c r="C952" s="1">
        <v>28.989203002448399</v>
      </c>
    </row>
    <row r="953" spans="1:3" x14ac:dyDescent="0.35">
      <c r="A953">
        <v>94.9</v>
      </c>
      <c r="B953" s="1">
        <v>32.7157025118413</v>
      </c>
      <c r="C953" s="1">
        <v>29.043498006208502</v>
      </c>
    </row>
    <row r="954" spans="1:3" x14ac:dyDescent="0.35">
      <c r="A954">
        <v>95</v>
      </c>
      <c r="B954" s="1">
        <v>32.661089259060297</v>
      </c>
      <c r="C954" s="1">
        <v>28.9620554653062</v>
      </c>
    </row>
    <row r="955" spans="1:3" x14ac:dyDescent="0.35">
      <c r="A955">
        <v>95.1</v>
      </c>
      <c r="B955" s="1">
        <v>32.688394701711502</v>
      </c>
      <c r="C955" s="1">
        <v>29.0706455083523</v>
      </c>
    </row>
    <row r="956" spans="1:3" x14ac:dyDescent="0.35">
      <c r="A956">
        <v>95.2</v>
      </c>
      <c r="B956" s="1">
        <v>32.633786166198398</v>
      </c>
      <c r="C956" s="1">
        <v>28.9620554653062</v>
      </c>
    </row>
    <row r="957" spans="1:3" x14ac:dyDescent="0.35">
      <c r="A957">
        <v>95.3</v>
      </c>
      <c r="B957" s="1">
        <v>32.633786166198398</v>
      </c>
      <c r="C957" s="1">
        <v>29.043498006208502</v>
      </c>
    </row>
    <row r="958" spans="1:3" x14ac:dyDescent="0.35">
      <c r="A958">
        <v>95.4</v>
      </c>
      <c r="B958" s="1">
        <v>32.606485405440402</v>
      </c>
      <c r="C958" s="1">
        <v>28.9620554653062</v>
      </c>
    </row>
    <row r="959" spans="1:3" x14ac:dyDescent="0.35">
      <c r="A959">
        <v>95.5</v>
      </c>
      <c r="B959" s="1">
        <v>32.606485405440402</v>
      </c>
      <c r="C959" s="1">
        <v>28.934907880963301</v>
      </c>
    </row>
    <row r="960" spans="1:3" x14ac:dyDescent="0.35">
      <c r="A960">
        <v>95.6</v>
      </c>
      <c r="B960" s="1">
        <v>32.497305329876902</v>
      </c>
      <c r="C960" s="1">
        <v>28.9620554653062</v>
      </c>
    </row>
    <row r="961" spans="1:3" x14ac:dyDescent="0.35">
      <c r="A961">
        <v>95.7</v>
      </c>
      <c r="B961" s="1">
        <v>32.551890809514397</v>
      </c>
      <c r="C961" s="1">
        <v>28.880612499564499</v>
      </c>
    </row>
    <row r="962" spans="1:3" x14ac:dyDescent="0.35">
      <c r="A962">
        <v>95.8</v>
      </c>
      <c r="B962" s="1">
        <v>32.551890809514397</v>
      </c>
      <c r="C962" s="1">
        <v>28.853464666939999</v>
      </c>
    </row>
    <row r="963" spans="1:3" x14ac:dyDescent="0.35">
      <c r="A963">
        <v>95.9</v>
      </c>
      <c r="B963" s="1">
        <v>32.524596938995103</v>
      </c>
      <c r="C963" s="1">
        <v>28.989203002448399</v>
      </c>
    </row>
    <row r="964" spans="1:3" x14ac:dyDescent="0.35">
      <c r="A964">
        <v>96</v>
      </c>
      <c r="B964" s="1">
        <v>32.579186959104902</v>
      </c>
      <c r="C964" s="1">
        <v>28.853464666939999</v>
      </c>
    </row>
    <row r="965" spans="1:3" x14ac:dyDescent="0.35">
      <c r="A965">
        <v>96.1</v>
      </c>
      <c r="B965" s="1">
        <v>32.551890809514397</v>
      </c>
      <c r="C965" s="1">
        <v>28.853464666939999</v>
      </c>
    </row>
    <row r="966" spans="1:3" x14ac:dyDescent="0.35">
      <c r="A966">
        <v>96.2</v>
      </c>
      <c r="B966" s="1">
        <v>32.551890809514397</v>
      </c>
      <c r="C966" s="1">
        <v>28.880612499564499</v>
      </c>
    </row>
    <row r="967" spans="1:3" x14ac:dyDescent="0.35">
      <c r="A967">
        <v>96.3</v>
      </c>
      <c r="B967" s="1">
        <v>32.442728825182002</v>
      </c>
      <c r="C967" s="1">
        <v>28.880612499564499</v>
      </c>
    </row>
    <row r="968" spans="1:3" x14ac:dyDescent="0.35">
      <c r="A968">
        <v>96.4</v>
      </c>
      <c r="B968" s="1">
        <v>32.497305329876902</v>
      </c>
      <c r="C968" s="1">
        <v>28.7720203878362</v>
      </c>
    </row>
    <row r="969" spans="1:3" x14ac:dyDescent="0.35">
      <c r="A969">
        <v>96.5</v>
      </c>
      <c r="B969" s="1">
        <v>32.497305329876902</v>
      </c>
      <c r="C969" s="1">
        <v>28.799168628876998</v>
      </c>
    </row>
    <row r="970" spans="1:3" x14ac:dyDescent="0.35">
      <c r="A970">
        <v>96.6</v>
      </c>
      <c r="B970" s="1">
        <v>32.4154438942832</v>
      </c>
      <c r="C970" s="1">
        <v>28.826316715976901</v>
      </c>
    </row>
    <row r="971" spans="1:3" x14ac:dyDescent="0.35">
      <c r="A971">
        <v>96.7</v>
      </c>
      <c r="B971" s="1">
        <v>32.470015964493498</v>
      </c>
      <c r="C971" s="1">
        <v>28.7720203878362</v>
      </c>
    </row>
    <row r="972" spans="1:3" x14ac:dyDescent="0.35">
      <c r="A972">
        <v>96.8</v>
      </c>
      <c r="B972" s="1">
        <v>32.442728825182002</v>
      </c>
      <c r="C972" s="1">
        <v>28.799168628876998</v>
      </c>
    </row>
    <row r="973" spans="1:3" x14ac:dyDescent="0.35">
      <c r="A973">
        <v>96.9</v>
      </c>
      <c r="B973" s="1">
        <v>32.4154438942832</v>
      </c>
      <c r="C973" s="1">
        <v>28.799168628876998</v>
      </c>
    </row>
    <row r="974" spans="1:3" x14ac:dyDescent="0.35">
      <c r="A974">
        <v>97</v>
      </c>
      <c r="B974" s="1">
        <v>32.442728825182002</v>
      </c>
      <c r="C974" s="1">
        <v>28.717723372686901</v>
      </c>
    </row>
    <row r="975" spans="1:3" x14ac:dyDescent="0.35">
      <c r="A975">
        <v>97.1</v>
      </c>
      <c r="B975" s="1">
        <v>32.388161154141102</v>
      </c>
      <c r="C975" s="1">
        <v>28.690574562940999</v>
      </c>
    </row>
    <row r="976" spans="1:3" x14ac:dyDescent="0.35">
      <c r="A976">
        <v>97.2</v>
      </c>
      <c r="B976" s="1">
        <v>32.333602175520603</v>
      </c>
      <c r="C976" s="1">
        <v>28.690574562940999</v>
      </c>
    </row>
    <row r="977" spans="1:3" x14ac:dyDescent="0.35">
      <c r="A977">
        <v>97.3</v>
      </c>
      <c r="B977" s="1">
        <v>32.4154438942832</v>
      </c>
      <c r="C977" s="1">
        <v>28.7720203878362</v>
      </c>
    </row>
    <row r="978" spans="1:3" x14ac:dyDescent="0.35">
      <c r="A978">
        <v>97.4</v>
      </c>
      <c r="B978" s="1">
        <v>32.333602175520603</v>
      </c>
      <c r="C978" s="1">
        <v>28.7720203878362</v>
      </c>
    </row>
    <row r="979" spans="1:3" x14ac:dyDescent="0.35">
      <c r="A979">
        <v>97.5</v>
      </c>
      <c r="B979" s="1">
        <v>32.388161154141102</v>
      </c>
      <c r="C979" s="1">
        <v>28.690574562940999</v>
      </c>
    </row>
    <row r="980" spans="1:3" x14ac:dyDescent="0.35">
      <c r="A980">
        <v>97.6</v>
      </c>
      <c r="B980" s="1">
        <v>32.360880587103303</v>
      </c>
      <c r="C980" s="1">
        <v>28.6362762499691</v>
      </c>
    </row>
    <row r="981" spans="1:3" x14ac:dyDescent="0.35">
      <c r="A981">
        <v>97.7</v>
      </c>
      <c r="B981" s="1">
        <v>32.306325901747101</v>
      </c>
      <c r="C981" s="1">
        <v>28.690574562940999</v>
      </c>
    </row>
    <row r="982" spans="1:3" x14ac:dyDescent="0.35">
      <c r="A982">
        <v>97.8</v>
      </c>
      <c r="B982" s="1">
        <v>32.279051748140198</v>
      </c>
      <c r="C982" s="1">
        <v>28.744871975044699</v>
      </c>
    </row>
    <row r="983" spans="1:3" x14ac:dyDescent="0.35">
      <c r="A983">
        <v>97.9</v>
      </c>
      <c r="B983" s="1">
        <v>32.306325901747101</v>
      </c>
      <c r="C983" s="1">
        <v>28.6362762499691</v>
      </c>
    </row>
    <row r="984" spans="1:3" x14ac:dyDescent="0.35">
      <c r="A984">
        <v>98</v>
      </c>
      <c r="B984" s="1">
        <v>32.224509730870203</v>
      </c>
      <c r="C984" s="1">
        <v>28.6362762499691</v>
      </c>
    </row>
    <row r="985" spans="1:3" x14ac:dyDescent="0.35">
      <c r="A985">
        <v>98.1</v>
      </c>
      <c r="B985" s="1">
        <v>32.197241831936999</v>
      </c>
      <c r="C985" s="1">
        <v>28.6362762499691</v>
      </c>
    </row>
    <row r="986" spans="1:3" x14ac:dyDescent="0.35">
      <c r="A986">
        <v>98.2</v>
      </c>
      <c r="B986" s="1">
        <v>32.279051748140198</v>
      </c>
      <c r="C986" s="1">
        <v>28.6091267110695</v>
      </c>
    </row>
    <row r="987" spans="1:3" x14ac:dyDescent="0.35">
      <c r="A987">
        <v>98.3</v>
      </c>
      <c r="B987" s="1">
        <v>32.279051748140198</v>
      </c>
      <c r="C987" s="1">
        <v>28.581976893435002</v>
      </c>
    </row>
    <row r="988" spans="1:3" x14ac:dyDescent="0.35">
      <c r="A988">
        <v>98.4</v>
      </c>
      <c r="B988" s="1">
        <v>32.169975982629801</v>
      </c>
      <c r="C988" s="1">
        <v>28.6362762499691</v>
      </c>
    </row>
    <row r="989" spans="1:3" x14ac:dyDescent="0.35">
      <c r="A989">
        <v>98.5</v>
      </c>
      <c r="B989" s="1">
        <v>32.224509730870203</v>
      </c>
      <c r="C989" s="1">
        <v>28.581976893435002</v>
      </c>
    </row>
    <row r="990" spans="1:3" x14ac:dyDescent="0.35">
      <c r="A990">
        <v>98.6</v>
      </c>
      <c r="B990" s="1">
        <v>32.197241831936999</v>
      </c>
      <c r="C990" s="1">
        <v>28.554826779213101</v>
      </c>
    </row>
    <row r="991" spans="1:3" x14ac:dyDescent="0.35">
      <c r="A991">
        <v>98.7</v>
      </c>
      <c r="B991" s="1">
        <v>32.224509730870203</v>
      </c>
      <c r="C991" s="1">
        <v>28.554826779213101</v>
      </c>
    </row>
    <row r="992" spans="1:3" x14ac:dyDescent="0.35">
      <c r="A992">
        <v>98.8</v>
      </c>
      <c r="B992" s="1">
        <v>32.169975982629801</v>
      </c>
      <c r="C992" s="1">
        <v>28.6091267110695</v>
      </c>
    </row>
    <row r="993" spans="1:3" x14ac:dyDescent="0.35">
      <c r="A993">
        <v>98.9</v>
      </c>
      <c r="B993" s="1">
        <v>32.224509730870203</v>
      </c>
      <c r="C993" s="1">
        <v>28.554826779213101</v>
      </c>
    </row>
    <row r="994" spans="1:3" x14ac:dyDescent="0.35">
      <c r="A994">
        <v>99</v>
      </c>
      <c r="B994" s="1">
        <v>32.1154503623846</v>
      </c>
      <c r="C994" s="1">
        <v>28.581976893435002</v>
      </c>
    </row>
    <row r="995" spans="1:3" x14ac:dyDescent="0.35">
      <c r="A995">
        <v>99.1</v>
      </c>
      <c r="B995" s="1">
        <v>32.142712165320702</v>
      </c>
      <c r="C995" s="1">
        <v>28.500525589566301</v>
      </c>
    </row>
    <row r="996" spans="1:3" x14ac:dyDescent="0.35">
      <c r="A996">
        <v>99.2</v>
      </c>
      <c r="B996" s="1">
        <v>32.1154503623846</v>
      </c>
      <c r="C996" s="1">
        <v>28.554826779213101</v>
      </c>
    </row>
    <row r="997" spans="1:3" x14ac:dyDescent="0.35">
      <c r="A997">
        <v>99.3</v>
      </c>
      <c r="B997" s="1">
        <v>32.1154503623846</v>
      </c>
      <c r="C997" s="1">
        <v>28.500525589566301</v>
      </c>
    </row>
    <row r="998" spans="1:3" x14ac:dyDescent="0.35">
      <c r="A998">
        <v>99.4</v>
      </c>
      <c r="B998" s="1">
        <v>32.088190556199201</v>
      </c>
      <c r="C998" s="1">
        <v>28.4733744784047</v>
      </c>
    </row>
    <row r="999" spans="1:3" x14ac:dyDescent="0.35">
      <c r="A999">
        <v>99.5</v>
      </c>
      <c r="B999" s="1">
        <v>32.060932729144703</v>
      </c>
      <c r="C999" s="1">
        <v>28.500525589566301</v>
      </c>
    </row>
    <row r="1000" spans="1:3" x14ac:dyDescent="0.35">
      <c r="A1000">
        <v>99.6</v>
      </c>
      <c r="B1000" s="1">
        <v>32.088190556199201</v>
      </c>
      <c r="C1000" s="1">
        <v>28.4733744784047</v>
      </c>
    </row>
    <row r="1001" spans="1:3" x14ac:dyDescent="0.35">
      <c r="A1001">
        <v>99.7</v>
      </c>
      <c r="B1001" s="1">
        <v>32.060932729144703</v>
      </c>
      <c r="C1001" s="1">
        <v>28.419071134014299</v>
      </c>
    </row>
    <row r="1002" spans="1:3" x14ac:dyDescent="0.35">
      <c r="A1002">
        <v>99.8</v>
      </c>
      <c r="B1002" s="1">
        <v>32.1154503623846</v>
      </c>
      <c r="C1002" s="1">
        <v>28.4462229991823</v>
      </c>
    </row>
    <row r="1003" spans="1:3" x14ac:dyDescent="0.35">
      <c r="A1003">
        <v>99.9</v>
      </c>
      <c r="B1003" s="1">
        <v>32.060932729144703</v>
      </c>
      <c r="C1003" s="1">
        <v>28.419071134014299</v>
      </c>
    </row>
    <row r="1004" spans="1:3" x14ac:dyDescent="0.35">
      <c r="A1004">
        <v>100</v>
      </c>
      <c r="B1004" s="1">
        <v>32.033676863603802</v>
      </c>
      <c r="C1004" s="1">
        <v>28.419071134014299</v>
      </c>
    </row>
    <row r="1005" spans="1:3" x14ac:dyDescent="0.35">
      <c r="A1005">
        <v>100.1</v>
      </c>
      <c r="B1005" s="1">
        <v>31.979170946607201</v>
      </c>
      <c r="C1005" s="1">
        <v>28.4733744784047</v>
      </c>
    </row>
    <row r="1006" spans="1:3" x14ac:dyDescent="0.35">
      <c r="A1006">
        <v>100.2</v>
      </c>
      <c r="B1006" s="1">
        <v>32.0064229419621</v>
      </c>
      <c r="C1006" s="1">
        <v>28.419071134014299</v>
      </c>
    </row>
    <row r="1007" spans="1:3" x14ac:dyDescent="0.35">
      <c r="A1007">
        <v>100.3</v>
      </c>
      <c r="B1007" s="1">
        <v>31.9246726643206</v>
      </c>
      <c r="C1007" s="1">
        <v>28.364766174268301</v>
      </c>
    </row>
    <row r="1008" spans="1:3" x14ac:dyDescent="0.35">
      <c r="A1008">
        <v>100.4</v>
      </c>
      <c r="B1008" s="1">
        <v>31.9246726643206</v>
      </c>
      <c r="C1008" s="1">
        <v>28.364766174268301</v>
      </c>
    </row>
    <row r="1009" spans="1:3" x14ac:dyDescent="0.35">
      <c r="A1009">
        <v>100.5</v>
      </c>
      <c r="B1009" s="1">
        <v>31.979170946607201</v>
      </c>
      <c r="C1009" s="1">
        <v>28.337613043886801</v>
      </c>
    </row>
    <row r="1010" spans="1:3" x14ac:dyDescent="0.35">
      <c r="A1010">
        <v>100.6</v>
      </c>
      <c r="B1010" s="1">
        <v>32.0064229419621</v>
      </c>
      <c r="C1010" s="1">
        <v>28.364766174268301</v>
      </c>
    </row>
    <row r="1011" spans="1:3" x14ac:dyDescent="0.35">
      <c r="A1011">
        <v>100.7</v>
      </c>
      <c r="B1011" s="1">
        <v>31.9246726643206</v>
      </c>
      <c r="C1011" s="1">
        <v>28.364766174268301</v>
      </c>
    </row>
    <row r="1012" spans="1:3" x14ac:dyDescent="0.35">
      <c r="A1012">
        <v>100.8</v>
      </c>
      <c r="B1012" s="1">
        <v>31.870181875892499</v>
      </c>
      <c r="C1012" s="1">
        <v>28.364766174268301</v>
      </c>
    </row>
    <row r="1013" spans="1:3" x14ac:dyDescent="0.35">
      <c r="A1013">
        <v>100.9</v>
      </c>
      <c r="B1013" s="1">
        <v>31.842939247868699</v>
      </c>
      <c r="C1013" s="1">
        <v>28.337613043886801</v>
      </c>
    </row>
    <row r="1014" spans="1:3" x14ac:dyDescent="0.35">
      <c r="A1014">
        <v>101</v>
      </c>
      <c r="B1014" s="1">
        <v>31.8974263421761</v>
      </c>
      <c r="C1014" s="1">
        <v>28.310459455952302</v>
      </c>
    </row>
    <row r="1015" spans="1:3" x14ac:dyDescent="0.35">
      <c r="A1015">
        <v>101.1</v>
      </c>
      <c r="B1015" s="1">
        <v>31.8974263421761</v>
      </c>
      <c r="C1015" s="1">
        <v>28.337613043886801</v>
      </c>
    </row>
    <row r="1016" spans="1:3" x14ac:dyDescent="0.35">
      <c r="A1016">
        <v>101.2</v>
      </c>
      <c r="B1016" s="1">
        <v>31.842939247868699</v>
      </c>
      <c r="C1016" s="1">
        <v>28.337613043886801</v>
      </c>
    </row>
    <row r="1017" spans="1:3" x14ac:dyDescent="0.35">
      <c r="A1017">
        <v>101.3</v>
      </c>
      <c r="B1017" s="1">
        <v>31.870181875892499</v>
      </c>
      <c r="C1017" s="1">
        <v>28.283305392545799</v>
      </c>
    </row>
    <row r="1018" spans="1:3" x14ac:dyDescent="0.35">
      <c r="A1018">
        <v>101.4</v>
      </c>
      <c r="B1018" s="1">
        <v>31.815698440505699</v>
      </c>
      <c r="C1018" s="1">
        <v>28.337613043886801</v>
      </c>
    </row>
    <row r="1019" spans="1:3" x14ac:dyDescent="0.35">
      <c r="A1019">
        <v>101.5</v>
      </c>
      <c r="B1019" s="1">
        <v>31.842939247868699</v>
      </c>
      <c r="C1019" s="1">
        <v>28.256150835740801</v>
      </c>
    </row>
    <row r="1020" spans="1:3" x14ac:dyDescent="0.35">
      <c r="A1020">
        <v>101.6</v>
      </c>
      <c r="B1020" s="1">
        <v>31.7612222173757</v>
      </c>
      <c r="C1020" s="1">
        <v>28.283305392545799</v>
      </c>
    </row>
    <row r="1021" spans="1:3" x14ac:dyDescent="0.35">
      <c r="A1021">
        <v>101.7</v>
      </c>
      <c r="B1021" s="1">
        <v>31.815698440505699</v>
      </c>
      <c r="C1021" s="1">
        <v>28.256150835740801</v>
      </c>
    </row>
    <row r="1022" spans="1:3" x14ac:dyDescent="0.35">
      <c r="A1022">
        <v>101.8</v>
      </c>
      <c r="B1022" s="1">
        <v>31.7612222173757</v>
      </c>
      <c r="C1022" s="1">
        <v>28.228995767604101</v>
      </c>
    </row>
    <row r="1023" spans="1:3" x14ac:dyDescent="0.35">
      <c r="A1023">
        <v>101.9</v>
      </c>
      <c r="B1023" s="1">
        <v>31.815698440505699</v>
      </c>
      <c r="C1023" s="1">
        <v>28.228995767604101</v>
      </c>
    </row>
    <row r="1024" spans="1:3" x14ac:dyDescent="0.35">
      <c r="A1024">
        <v>102</v>
      </c>
      <c r="B1024" s="1">
        <v>31.7612222173757</v>
      </c>
      <c r="C1024" s="1">
        <v>28.228995767604101</v>
      </c>
    </row>
    <row r="1025" spans="1:3" x14ac:dyDescent="0.35">
      <c r="A1025">
        <v>102.1</v>
      </c>
      <c r="B1025" s="1">
        <v>31.733986766420099</v>
      </c>
      <c r="C1025" s="1">
        <v>28.228995767604101</v>
      </c>
    </row>
    <row r="1026" spans="1:3" x14ac:dyDescent="0.35">
      <c r="A1026">
        <v>102.2</v>
      </c>
      <c r="B1026" s="1">
        <v>31.706753065748099</v>
      </c>
      <c r="C1026" s="1">
        <v>28.174684025565099</v>
      </c>
    </row>
    <row r="1027" spans="1:3" x14ac:dyDescent="0.35">
      <c r="A1027">
        <v>102.3</v>
      </c>
      <c r="B1027" s="1">
        <v>31.679521097769801</v>
      </c>
      <c r="C1027" s="1">
        <v>28.174684025565099</v>
      </c>
    </row>
    <row r="1028" spans="1:3" x14ac:dyDescent="0.35">
      <c r="A1028">
        <v>102.4</v>
      </c>
      <c r="B1028" s="1">
        <v>31.6522908448968</v>
      </c>
      <c r="C1028" s="1">
        <v>28.120370022815099</v>
      </c>
    </row>
    <row r="1029" spans="1:3" x14ac:dyDescent="0.35">
      <c r="A1029">
        <v>102.5</v>
      </c>
      <c r="B1029" s="1">
        <v>31.733986766420099</v>
      </c>
      <c r="C1029" s="1">
        <v>28.0932121287616</v>
      </c>
    </row>
    <row r="1030" spans="1:3" x14ac:dyDescent="0.35">
      <c r="A1030">
        <v>102.6</v>
      </c>
      <c r="B1030" s="1">
        <v>31.706753065748099</v>
      </c>
      <c r="C1030" s="1">
        <v>28.066053615621101</v>
      </c>
    </row>
    <row r="1031" spans="1:3" x14ac:dyDescent="0.35">
      <c r="A1031">
        <v>102.7</v>
      </c>
      <c r="B1031" s="1">
        <v>31.597835414121899</v>
      </c>
      <c r="C1031" s="1">
        <v>28.0388944654078</v>
      </c>
    </row>
    <row r="1032" spans="1:3" x14ac:dyDescent="0.35">
      <c r="A1032">
        <v>102.8</v>
      </c>
      <c r="B1032" s="1">
        <v>31.6522908448968</v>
      </c>
      <c r="C1032" s="1">
        <v>28.120370022815099</v>
      </c>
    </row>
    <row r="1033" spans="1:3" x14ac:dyDescent="0.35">
      <c r="A1033">
        <v>102.9</v>
      </c>
      <c r="B1033" s="1">
        <v>31.625062289542601</v>
      </c>
      <c r="C1033" s="1">
        <v>28.120370022815099</v>
      </c>
    </row>
    <row r="1034" spans="1:3" x14ac:dyDescent="0.35">
      <c r="A1034">
        <v>103</v>
      </c>
      <c r="B1034" s="1">
        <v>31.543386632746898</v>
      </c>
      <c r="C1034" s="1">
        <v>28.066053615621101</v>
      </c>
    </row>
    <row r="1035" spans="1:3" x14ac:dyDescent="0.35">
      <c r="A1035">
        <v>103.1</v>
      </c>
      <c r="B1035" s="1">
        <v>31.6522908448968</v>
      </c>
      <c r="C1035" s="1">
        <v>28.066053615621101</v>
      </c>
    </row>
    <row r="1036" spans="1:3" x14ac:dyDescent="0.35">
      <c r="A1036">
        <v>103.2</v>
      </c>
      <c r="B1036" s="1">
        <v>31.570610201050801</v>
      </c>
      <c r="C1036" s="1">
        <v>28.066053615621101</v>
      </c>
    </row>
    <row r="1037" spans="1:3" x14ac:dyDescent="0.35">
      <c r="A1037">
        <v>103.3</v>
      </c>
      <c r="B1037" s="1">
        <v>31.625062289542601</v>
      </c>
      <c r="C1037" s="1">
        <v>28.066053615621101</v>
      </c>
    </row>
    <row r="1038" spans="1:3" x14ac:dyDescent="0.35">
      <c r="A1038">
        <v>103.4</v>
      </c>
      <c r="B1038" s="1">
        <v>31.597835414121899</v>
      </c>
      <c r="C1038" s="1">
        <v>28.0388944654078</v>
      </c>
    </row>
    <row r="1039" spans="1:3" x14ac:dyDescent="0.35">
      <c r="A1039">
        <v>103.5</v>
      </c>
      <c r="B1039" s="1">
        <v>31.597835414121899</v>
      </c>
      <c r="C1039" s="1">
        <v>28.0388944654078</v>
      </c>
    </row>
    <row r="1040" spans="1:3" x14ac:dyDescent="0.35">
      <c r="A1040">
        <v>103.6</v>
      </c>
      <c r="B1040" s="1">
        <v>31.516164691629101</v>
      </c>
      <c r="C1040" s="1">
        <v>27.984574181781198</v>
      </c>
    </row>
    <row r="1041" spans="1:3" x14ac:dyDescent="0.35">
      <c r="A1041">
        <v>103.7</v>
      </c>
      <c r="B1041" s="1">
        <v>31.543386632746898</v>
      </c>
      <c r="C1041" s="1">
        <v>28.0388944654078</v>
      </c>
    </row>
    <row r="1042" spans="1:3" x14ac:dyDescent="0.35">
      <c r="A1042">
        <v>103.8</v>
      </c>
      <c r="B1042" s="1">
        <v>31.488944360117401</v>
      </c>
      <c r="C1042" s="1">
        <v>27.957413012357499</v>
      </c>
    </row>
    <row r="1043" spans="1:3" x14ac:dyDescent="0.35">
      <c r="A1043">
        <v>103.9</v>
      </c>
      <c r="B1043" s="1">
        <v>31.325655188435199</v>
      </c>
      <c r="C1043" s="1">
        <v>27.984574181781198</v>
      </c>
    </row>
    <row r="1044" spans="1:3" x14ac:dyDescent="0.35">
      <c r="A1044">
        <v>104</v>
      </c>
      <c r="B1044" s="1">
        <v>31.380078778571601</v>
      </c>
      <c r="C1044" s="1">
        <v>27.930251133839899</v>
      </c>
    </row>
    <row r="1045" spans="1:3" x14ac:dyDescent="0.35">
      <c r="A1045">
        <v>104.1</v>
      </c>
      <c r="B1045" s="1">
        <v>31.543386632746898</v>
      </c>
      <c r="C1045" s="1">
        <v>28.011734660128202</v>
      </c>
    </row>
    <row r="1046" spans="1:3" x14ac:dyDescent="0.35">
      <c r="A1046">
        <v>104.2</v>
      </c>
      <c r="B1046" s="1">
        <v>31.461725620633</v>
      </c>
      <c r="C1046" s="1">
        <v>27.984574181781198</v>
      </c>
    </row>
    <row r="1047" spans="1:3" x14ac:dyDescent="0.35">
      <c r="A1047">
        <v>104.3</v>
      </c>
      <c r="B1047" s="1">
        <v>31.380078778571601</v>
      </c>
      <c r="C1047" s="1">
        <v>27.957413012357499</v>
      </c>
    </row>
    <row r="1048" spans="1:3" x14ac:dyDescent="0.35">
      <c r="A1048">
        <v>104.4</v>
      </c>
      <c r="B1048" s="1">
        <v>31.380078778571601</v>
      </c>
      <c r="C1048" s="1">
        <v>27.848761063431201</v>
      </c>
    </row>
    <row r="1049" spans="1:3" x14ac:dyDescent="0.35">
      <c r="A1049">
        <v>104.5</v>
      </c>
      <c r="B1049" s="1">
        <v>31.434508455598198</v>
      </c>
      <c r="C1049" s="1">
        <v>27.984574181781198</v>
      </c>
    </row>
    <row r="1050" spans="1:3" x14ac:dyDescent="0.35">
      <c r="A1050">
        <v>104.6</v>
      </c>
      <c r="B1050" s="1">
        <v>31.434508455598198</v>
      </c>
      <c r="C1050" s="1">
        <v>27.957413012357499</v>
      </c>
    </row>
    <row r="1051" spans="1:3" x14ac:dyDescent="0.35">
      <c r="A1051">
        <v>104.7</v>
      </c>
      <c r="B1051" s="1">
        <v>31.407292847436299</v>
      </c>
      <c r="C1051" s="1">
        <v>27.903088528203298</v>
      </c>
    </row>
    <row r="1052" spans="1:3" x14ac:dyDescent="0.35">
      <c r="A1052">
        <v>104.8</v>
      </c>
      <c r="B1052" s="1">
        <v>31.434508455598198</v>
      </c>
      <c r="C1052" s="1">
        <v>27.875925177414199</v>
      </c>
    </row>
    <row r="1053" spans="1:3" x14ac:dyDescent="0.35">
      <c r="A1053">
        <v>104.9</v>
      </c>
      <c r="B1053" s="1">
        <v>31.407292847436299</v>
      </c>
      <c r="C1053" s="1">
        <v>27.848761063431201</v>
      </c>
    </row>
    <row r="1054" spans="1:3" x14ac:dyDescent="0.35">
      <c r="A1054">
        <v>105</v>
      </c>
      <c r="B1054" s="1">
        <v>31.3528662314292</v>
      </c>
      <c r="C1054" s="1">
        <v>27.903088528203298</v>
      </c>
    </row>
    <row r="1055" spans="1:3" x14ac:dyDescent="0.35">
      <c r="A1055">
        <v>105.1</v>
      </c>
      <c r="B1055" s="1">
        <v>31.516164691629101</v>
      </c>
      <c r="C1055" s="1">
        <v>27.903088528203298</v>
      </c>
    </row>
    <row r="1056" spans="1:3" x14ac:dyDescent="0.35">
      <c r="A1056">
        <v>105.2</v>
      </c>
      <c r="B1056" s="1">
        <v>31.380078778571601</v>
      </c>
      <c r="C1056" s="1">
        <v>27.903088528203298</v>
      </c>
    </row>
    <row r="1057" spans="1:3" x14ac:dyDescent="0.35">
      <c r="A1057">
        <v>105.3</v>
      </c>
      <c r="B1057" s="1">
        <v>31.3528662314292</v>
      </c>
      <c r="C1057" s="1">
        <v>27.875925177414199</v>
      </c>
    </row>
    <row r="1058" spans="1:3" x14ac:dyDescent="0.35">
      <c r="A1058">
        <v>105.4</v>
      </c>
      <c r="B1058" s="1">
        <v>31.325655188435199</v>
      </c>
      <c r="C1058" s="1">
        <v>27.794430473675199</v>
      </c>
    </row>
    <row r="1059" spans="1:3" x14ac:dyDescent="0.35">
      <c r="A1059">
        <v>105.5</v>
      </c>
      <c r="B1059" s="1">
        <v>31.271237544599298</v>
      </c>
      <c r="C1059" s="1">
        <v>27.848761063431201</v>
      </c>
    </row>
    <row r="1060" spans="1:3" x14ac:dyDescent="0.35">
      <c r="A1060">
        <v>105.6</v>
      </c>
      <c r="B1060" s="1">
        <v>31.298445632016101</v>
      </c>
      <c r="C1060" s="1">
        <v>27.875925177414199</v>
      </c>
    </row>
    <row r="1061" spans="1:3" x14ac:dyDescent="0.35">
      <c r="A1061">
        <v>105.7</v>
      </c>
      <c r="B1061" s="1">
        <v>31.271237544599298</v>
      </c>
      <c r="C1061" s="1">
        <v>27.794430473675199</v>
      </c>
    </row>
    <row r="1062" spans="1:3" x14ac:dyDescent="0.35">
      <c r="A1062">
        <v>105.8</v>
      </c>
      <c r="B1062" s="1">
        <v>31.271237544599298</v>
      </c>
      <c r="C1062" s="1">
        <v>27.821596168204199</v>
      </c>
    </row>
    <row r="1063" spans="1:3" x14ac:dyDescent="0.35">
      <c r="A1063">
        <v>105.9</v>
      </c>
      <c r="B1063" s="1">
        <v>31.189621920645902</v>
      </c>
      <c r="C1063" s="1">
        <v>27.740096614435799</v>
      </c>
    </row>
    <row r="1064" spans="1:3" x14ac:dyDescent="0.35">
      <c r="A1064">
        <v>106</v>
      </c>
      <c r="B1064" s="1">
        <v>31.216825706485501</v>
      </c>
      <c r="C1064" s="1">
        <v>27.767263961777498</v>
      </c>
    </row>
    <row r="1065" spans="1:3" x14ac:dyDescent="0.35">
      <c r="A1065">
        <v>106.1</v>
      </c>
      <c r="B1065" s="1">
        <v>31.189621920645902</v>
      </c>
      <c r="C1065" s="1">
        <v>27.821596168204199</v>
      </c>
    </row>
    <row r="1066" spans="1:3" x14ac:dyDescent="0.35">
      <c r="A1066">
        <v>106.2</v>
      </c>
      <c r="B1066" s="1">
        <v>31.189621920645902</v>
      </c>
      <c r="C1066" s="1">
        <v>27.740096614435799</v>
      </c>
    </row>
    <row r="1067" spans="1:3" x14ac:dyDescent="0.35">
      <c r="A1067">
        <v>106.3</v>
      </c>
      <c r="B1067" s="1">
        <v>31.216825706485501</v>
      </c>
      <c r="C1067" s="1">
        <v>27.767263961777498</v>
      </c>
    </row>
    <row r="1068" spans="1:3" x14ac:dyDescent="0.35">
      <c r="A1068">
        <v>106.4</v>
      </c>
      <c r="B1068" s="1">
        <v>31.1352185275484</v>
      </c>
      <c r="C1068" s="1">
        <v>27.712928413566502</v>
      </c>
    </row>
    <row r="1069" spans="1:3" x14ac:dyDescent="0.35">
      <c r="A1069">
        <v>106.5</v>
      </c>
      <c r="B1069" s="1">
        <v>31.216825706485501</v>
      </c>
      <c r="C1069" s="1">
        <v>27.685759341077102</v>
      </c>
    </row>
    <row r="1070" spans="1:3" x14ac:dyDescent="0.35">
      <c r="A1070">
        <v>106.6</v>
      </c>
      <c r="B1070" s="1">
        <v>31.1624195335236</v>
      </c>
      <c r="C1070" s="1">
        <v>27.740096614435799</v>
      </c>
    </row>
    <row r="1071" spans="1:3" x14ac:dyDescent="0.35">
      <c r="A1071">
        <v>106.7</v>
      </c>
      <c r="B1071" s="1">
        <v>31.1080188851504</v>
      </c>
      <c r="C1071" s="1">
        <v>27.685759341077102</v>
      </c>
    </row>
    <row r="1072" spans="1:3" x14ac:dyDescent="0.35">
      <c r="A1072">
        <v>106.8</v>
      </c>
      <c r="B1072" s="1">
        <v>31.1624195335236</v>
      </c>
      <c r="C1072" s="1">
        <v>27.658589378866399</v>
      </c>
    </row>
    <row r="1073" spans="1:3" x14ac:dyDescent="0.35">
      <c r="A1073">
        <v>106.9</v>
      </c>
      <c r="B1073" s="1">
        <v>31.1352185275484</v>
      </c>
      <c r="C1073" s="1">
        <v>27.685759341077102</v>
      </c>
    </row>
    <row r="1074" spans="1:3" x14ac:dyDescent="0.35">
      <c r="A1074">
        <v>107</v>
      </c>
      <c r="B1074" s="1">
        <v>31.1080188851504</v>
      </c>
      <c r="C1074" s="1">
        <v>27.604246712832499</v>
      </c>
    </row>
    <row r="1075" spans="1:3" x14ac:dyDescent="0.35">
      <c r="A1075">
        <v>107.1</v>
      </c>
      <c r="B1075" s="1">
        <v>31.1352185275484</v>
      </c>
      <c r="C1075" s="1">
        <v>27.658589378866399</v>
      </c>
    </row>
    <row r="1076" spans="1:3" x14ac:dyDescent="0.35">
      <c r="A1076">
        <v>107.2</v>
      </c>
      <c r="B1076" s="1">
        <v>31.1080188851504</v>
      </c>
      <c r="C1076" s="1">
        <v>27.631418508824499</v>
      </c>
    </row>
    <row r="1077" spans="1:3" x14ac:dyDescent="0.35">
      <c r="A1077">
        <v>107.3</v>
      </c>
      <c r="B1077" s="1">
        <v>31.0808205887596</v>
      </c>
      <c r="C1077" s="1">
        <v>27.604246712832499</v>
      </c>
    </row>
    <row r="1078" spans="1:3" x14ac:dyDescent="0.35">
      <c r="A1078">
        <v>107.4</v>
      </c>
      <c r="B1078" s="1">
        <v>31.026427963721801</v>
      </c>
      <c r="C1078" s="1">
        <v>27.604246712832499</v>
      </c>
    </row>
    <row r="1079" spans="1:3" x14ac:dyDescent="0.35">
      <c r="A1079">
        <v>107.5</v>
      </c>
      <c r="B1079" s="1">
        <v>31.053623620806601</v>
      </c>
      <c r="C1079" s="1">
        <v>27.604246712832499</v>
      </c>
    </row>
    <row r="1080" spans="1:3" x14ac:dyDescent="0.35">
      <c r="A1080">
        <v>107.6</v>
      </c>
      <c r="B1080" s="1">
        <v>31.053623620806601</v>
      </c>
      <c r="C1080" s="1">
        <v>27.631418508824499</v>
      </c>
    </row>
    <row r="1081" spans="1:3" x14ac:dyDescent="0.35">
      <c r="A1081">
        <v>107.7</v>
      </c>
      <c r="B1081" s="1">
        <v>31.026427963721801</v>
      </c>
      <c r="C1081" s="1">
        <v>27.604246712832499</v>
      </c>
    </row>
    <row r="1082" spans="1:3" x14ac:dyDescent="0.35">
      <c r="A1082">
        <v>107.8</v>
      </c>
      <c r="B1082" s="1">
        <v>31.380078778571601</v>
      </c>
      <c r="C1082" s="1">
        <v>27.604246712832499</v>
      </c>
    </row>
    <row r="1083" spans="1:3" x14ac:dyDescent="0.35">
      <c r="A1083">
        <v>107.9</v>
      </c>
      <c r="B1083" s="1">
        <v>31.026427963721801</v>
      </c>
      <c r="C1083" s="1">
        <v>27.577073972762602</v>
      </c>
    </row>
    <row r="1084" spans="1:3" x14ac:dyDescent="0.35">
      <c r="A1084">
        <v>108</v>
      </c>
      <c r="B1084" s="1">
        <v>31.026427963721801</v>
      </c>
      <c r="C1084" s="1">
        <v>27.631418508824499</v>
      </c>
    </row>
    <row r="1085" spans="1:3" x14ac:dyDescent="0.35">
      <c r="A1085">
        <v>108.1</v>
      </c>
      <c r="B1085" s="1">
        <v>31.026427963721801</v>
      </c>
      <c r="C1085" s="1">
        <v>27.604246712832499</v>
      </c>
    </row>
    <row r="1086" spans="1:3" x14ac:dyDescent="0.35">
      <c r="A1086">
        <v>108.2</v>
      </c>
      <c r="B1086" s="1">
        <v>30.972040511878198</v>
      </c>
      <c r="C1086" s="1">
        <v>27.577073972762602</v>
      </c>
    </row>
    <row r="1087" spans="1:3" x14ac:dyDescent="0.35">
      <c r="A1087">
        <v>108.3</v>
      </c>
      <c r="B1087" s="1">
        <v>30.9176580926712</v>
      </c>
      <c r="C1087" s="1">
        <v>27.522725587832301</v>
      </c>
    </row>
    <row r="1088" spans="1:3" x14ac:dyDescent="0.35">
      <c r="A1088">
        <v>108.4</v>
      </c>
      <c r="B1088" s="1">
        <v>30.9176580926712</v>
      </c>
      <c r="C1088" s="1">
        <v>27.549900270477899</v>
      </c>
    </row>
    <row r="1089" spans="1:3" x14ac:dyDescent="0.35">
      <c r="A1089">
        <v>108.5</v>
      </c>
      <c r="B1089" s="1">
        <v>30.9176580926712</v>
      </c>
      <c r="C1089" s="1">
        <v>27.522725587832301</v>
      </c>
    </row>
    <row r="1090" spans="1:3" x14ac:dyDescent="0.35">
      <c r="A1090">
        <v>108.6</v>
      </c>
      <c r="B1090" s="1">
        <v>30.863280565539799</v>
      </c>
      <c r="C1090" s="1">
        <v>27.522725587832301</v>
      </c>
    </row>
    <row r="1091" spans="1:3" x14ac:dyDescent="0.35">
      <c r="A1091">
        <v>108.7</v>
      </c>
      <c r="B1091" s="1">
        <v>30.944848681980101</v>
      </c>
      <c r="C1091" s="1">
        <v>27.468373208828702</v>
      </c>
    </row>
    <row r="1092" spans="1:3" x14ac:dyDescent="0.35">
      <c r="A1092">
        <v>108.8</v>
      </c>
      <c r="B1092" s="1">
        <v>30.944848681980101</v>
      </c>
      <c r="C1092" s="1">
        <v>27.522725587832301</v>
      </c>
    </row>
    <row r="1093" spans="1:3" x14ac:dyDescent="0.35">
      <c r="A1093">
        <v>108.9</v>
      </c>
      <c r="B1093" s="1">
        <v>30.944848681980101</v>
      </c>
      <c r="C1093" s="1">
        <v>27.495549906670799</v>
      </c>
    </row>
    <row r="1094" spans="1:3" x14ac:dyDescent="0.35">
      <c r="A1094">
        <v>109</v>
      </c>
      <c r="B1094" s="1">
        <v>30.944848681980101</v>
      </c>
      <c r="C1094" s="1">
        <v>27.495549906670799</v>
      </c>
    </row>
    <row r="1095" spans="1:3" x14ac:dyDescent="0.35">
      <c r="A1095">
        <v>109.1</v>
      </c>
      <c r="B1095" s="1">
        <v>30.944848681980101</v>
      </c>
      <c r="C1095" s="1">
        <v>27.495549906670799</v>
      </c>
    </row>
    <row r="1096" spans="1:3" x14ac:dyDescent="0.35">
      <c r="A1096">
        <v>109.2</v>
      </c>
      <c r="B1096" s="1">
        <v>30.863280565539799</v>
      </c>
      <c r="C1096" s="1">
        <v>27.522725587832301</v>
      </c>
    </row>
    <row r="1097" spans="1:3" x14ac:dyDescent="0.35">
      <c r="A1097">
        <v>109.3</v>
      </c>
      <c r="B1097" s="1">
        <v>30.8904687263813</v>
      </c>
      <c r="C1097" s="1">
        <v>27.4411954761324</v>
      </c>
    </row>
    <row r="1098" spans="1:3" x14ac:dyDescent="0.35">
      <c r="A1098">
        <v>109.4</v>
      </c>
      <c r="B1098" s="1">
        <v>30.8089077899178</v>
      </c>
      <c r="C1098" s="1">
        <v>27.386836833434099</v>
      </c>
    </row>
    <row r="1099" spans="1:3" x14ac:dyDescent="0.35">
      <c r="A1099">
        <v>109.5</v>
      </c>
      <c r="B1099" s="1">
        <v>30.9176580926712</v>
      </c>
      <c r="C1099" s="1">
        <v>27.495549906670799</v>
      </c>
    </row>
    <row r="1100" spans="1:3" x14ac:dyDescent="0.35">
      <c r="A1100">
        <v>109.6</v>
      </c>
      <c r="B1100" s="1">
        <v>30.781723139993701</v>
      </c>
      <c r="C1100" s="1">
        <v>27.386836833434099</v>
      </c>
    </row>
    <row r="1101" spans="1:3" x14ac:dyDescent="0.35">
      <c r="A1101">
        <v>109.7</v>
      </c>
      <c r="B1101" s="1">
        <v>30.781723139993701</v>
      </c>
      <c r="C1101" s="1">
        <v>27.386836833434099</v>
      </c>
    </row>
    <row r="1102" spans="1:3" x14ac:dyDescent="0.35">
      <c r="A1102">
        <v>109.8</v>
      </c>
      <c r="B1102" s="1">
        <v>30.8089077899178</v>
      </c>
      <c r="C1102" s="1">
        <v>27.386836833434099</v>
      </c>
    </row>
    <row r="1103" spans="1:3" x14ac:dyDescent="0.35">
      <c r="A1103">
        <v>109.9</v>
      </c>
      <c r="B1103" s="1">
        <v>30.781723139993701</v>
      </c>
      <c r="C1103" s="1">
        <v>27.414016690398402</v>
      </c>
    </row>
    <row r="1104" spans="1:3" x14ac:dyDescent="0.35">
      <c r="A1104">
        <v>110</v>
      </c>
      <c r="B1104" s="1">
        <v>30.754539625231001</v>
      </c>
      <c r="C1104" s="1">
        <v>27.386836833434099</v>
      </c>
    </row>
    <row r="1105" spans="1:3" x14ac:dyDescent="0.35">
      <c r="A1105">
        <v>110.1</v>
      </c>
      <c r="B1105" s="1">
        <v>30.754539625231001</v>
      </c>
      <c r="C1105" s="1">
        <v>27.3596558870371</v>
      </c>
    </row>
    <row r="1106" spans="1:3" x14ac:dyDescent="0.35">
      <c r="A1106">
        <v>110.2</v>
      </c>
      <c r="B1106" s="1">
        <v>30.727357228056299</v>
      </c>
      <c r="C1106" s="1">
        <v>27.3596558870371</v>
      </c>
    </row>
    <row r="1107" spans="1:3" x14ac:dyDescent="0.35">
      <c r="A1107">
        <v>110.3</v>
      </c>
      <c r="B1107" s="1">
        <v>30.7001759308957</v>
      </c>
      <c r="C1107" s="1">
        <v>27.386836833434099</v>
      </c>
    </row>
    <row r="1108" spans="1:3" x14ac:dyDescent="0.35">
      <c r="A1108">
        <v>110.4</v>
      </c>
      <c r="B1108" s="1">
        <v>30.7001759308957</v>
      </c>
      <c r="C1108" s="1">
        <v>27.278106329081101</v>
      </c>
    </row>
    <row r="1109" spans="1:3" x14ac:dyDescent="0.35">
      <c r="A1109">
        <v>110.5</v>
      </c>
      <c r="B1109" s="1">
        <v>30.618638463744901</v>
      </c>
      <c r="C1109" s="1">
        <v>27.3596558870371</v>
      </c>
    </row>
    <row r="1110" spans="1:3" x14ac:dyDescent="0.35">
      <c r="A1110">
        <v>110.6</v>
      </c>
      <c r="B1110" s="1">
        <v>30.672995716174199</v>
      </c>
      <c r="C1110" s="1">
        <v>27.3596558870371</v>
      </c>
    </row>
    <row r="1111" spans="1:3" x14ac:dyDescent="0.35">
      <c r="A1111">
        <v>110.7</v>
      </c>
      <c r="B1111" s="1">
        <v>30.645816566316199</v>
      </c>
      <c r="C1111" s="1">
        <v>27.332473832995401</v>
      </c>
    </row>
    <row r="1112" spans="1:3" x14ac:dyDescent="0.35">
      <c r="A1112">
        <v>110.8</v>
      </c>
      <c r="B1112" s="1">
        <v>30.645816566316199</v>
      </c>
      <c r="C1112" s="1">
        <v>27.278106329081101</v>
      </c>
    </row>
    <row r="1113" spans="1:3" x14ac:dyDescent="0.35">
      <c r="A1113">
        <v>110.9</v>
      </c>
      <c r="B1113" s="1">
        <v>30.618638463744901</v>
      </c>
      <c r="C1113" s="1">
        <v>27.305290653087301</v>
      </c>
    </row>
    <row r="1114" spans="1:3" x14ac:dyDescent="0.35">
      <c r="A1114">
        <v>111</v>
      </c>
      <c r="B1114" s="1">
        <v>30.672995716174199</v>
      </c>
      <c r="C1114" s="1">
        <v>27.278106329081101</v>
      </c>
    </row>
    <row r="1115" spans="1:3" x14ac:dyDescent="0.35">
      <c r="A1115">
        <v>111.1</v>
      </c>
      <c r="B1115" s="1">
        <v>30.645816566316199</v>
      </c>
      <c r="C1115" s="1">
        <v>27.2509208427354</v>
      </c>
    </row>
    <row r="1116" spans="1:3" x14ac:dyDescent="0.35">
      <c r="A1116">
        <v>111.2</v>
      </c>
      <c r="B1116" s="1">
        <v>30.618638463744901</v>
      </c>
      <c r="C1116" s="1">
        <v>27.305290653087301</v>
      </c>
    </row>
    <row r="1117" spans="1:3" x14ac:dyDescent="0.35">
      <c r="A1117">
        <v>111.3</v>
      </c>
      <c r="B1117" s="1">
        <v>30.618638463744901</v>
      </c>
      <c r="C1117" s="1">
        <v>27.305290653087301</v>
      </c>
    </row>
    <row r="1118" spans="1:3" x14ac:dyDescent="0.35">
      <c r="A1118">
        <v>111.4</v>
      </c>
      <c r="B1118" s="1">
        <v>30.672995716174199</v>
      </c>
      <c r="C1118" s="1">
        <v>27.2237341757988</v>
      </c>
    </row>
    <row r="1119" spans="1:3" x14ac:dyDescent="0.35">
      <c r="A1119">
        <v>111.5</v>
      </c>
      <c r="B1119" s="1">
        <v>30.7001759308957</v>
      </c>
      <c r="C1119" s="1">
        <v>27.2237341757988</v>
      </c>
    </row>
    <row r="1120" spans="1:3" x14ac:dyDescent="0.35">
      <c r="A1120">
        <v>111.6</v>
      </c>
      <c r="B1120" s="1">
        <v>30.672995716174199</v>
      </c>
      <c r="C1120" s="1">
        <v>27.1965463100099</v>
      </c>
    </row>
    <row r="1121" spans="1:3" x14ac:dyDescent="0.35">
      <c r="A1121">
        <v>111.7</v>
      </c>
      <c r="B1121" s="1">
        <v>30.5914613908826</v>
      </c>
      <c r="C1121" s="1">
        <v>27.2509208427354</v>
      </c>
    </row>
    <row r="1122" spans="1:3" x14ac:dyDescent="0.35">
      <c r="A1122">
        <v>111.8</v>
      </c>
      <c r="B1122" s="1">
        <v>30.5371102639687</v>
      </c>
      <c r="C1122" s="1">
        <v>27.2237341757988</v>
      </c>
    </row>
    <row r="1123" spans="1:3" x14ac:dyDescent="0.35">
      <c r="A1123">
        <v>111.9</v>
      </c>
      <c r="B1123" s="1">
        <v>30.482763044929602</v>
      </c>
      <c r="C1123" s="1">
        <v>27.1965463100099</v>
      </c>
    </row>
    <row r="1124" spans="1:3" x14ac:dyDescent="0.35">
      <c r="A1124">
        <v>112</v>
      </c>
      <c r="B1124" s="1">
        <v>30.5914613908826</v>
      </c>
      <c r="C1124" s="1">
        <v>27.169357227096899</v>
      </c>
    </row>
    <row r="1125" spans="1:3" x14ac:dyDescent="0.35">
      <c r="A1125">
        <v>112.1</v>
      </c>
      <c r="B1125" s="1">
        <v>30.5099361747559</v>
      </c>
      <c r="C1125" s="1">
        <v>27.1965463100099</v>
      </c>
    </row>
    <row r="1126" spans="1:3" x14ac:dyDescent="0.35">
      <c r="A1126">
        <v>112.2</v>
      </c>
      <c r="B1126" s="1">
        <v>30.564285330150501</v>
      </c>
      <c r="C1126" s="1">
        <v>27.1965463100099</v>
      </c>
    </row>
    <row r="1127" spans="1:3" x14ac:dyDescent="0.35">
      <c r="A1127">
        <v>112.3</v>
      </c>
      <c r="B1127" s="1">
        <v>30.482763044929602</v>
      </c>
      <c r="C1127" s="1">
        <v>27.169357227096899</v>
      </c>
    </row>
    <row r="1128" spans="1:3" x14ac:dyDescent="0.35">
      <c r="A1128">
        <v>112.4</v>
      </c>
      <c r="B1128" s="1">
        <v>30.482763044929602</v>
      </c>
      <c r="C1128" s="1">
        <v>27.169357227096899</v>
      </c>
    </row>
    <row r="1129" spans="1:3" x14ac:dyDescent="0.35">
      <c r="A1129">
        <v>112.5</v>
      </c>
      <c r="B1129" s="1">
        <v>30.5099361747559</v>
      </c>
      <c r="C1129" s="1">
        <v>27.142166908778101</v>
      </c>
    </row>
    <row r="1130" spans="1:3" x14ac:dyDescent="0.35">
      <c r="A1130">
        <v>112.6</v>
      </c>
      <c r="B1130" s="1">
        <v>30.5099361747559</v>
      </c>
      <c r="C1130" s="1">
        <v>27.169357227096899</v>
      </c>
    </row>
    <row r="1131" spans="1:3" x14ac:dyDescent="0.35">
      <c r="A1131">
        <v>112.7</v>
      </c>
      <c r="B1131" s="1">
        <v>30.482763044929602</v>
      </c>
      <c r="C1131" s="1">
        <v>27.142166908778101</v>
      </c>
    </row>
    <row r="1132" spans="1:3" x14ac:dyDescent="0.35">
      <c r="A1132">
        <v>112.8</v>
      </c>
      <c r="B1132" s="1">
        <v>30.428419593100099</v>
      </c>
      <c r="C1132" s="1">
        <v>27.169357227096899</v>
      </c>
    </row>
    <row r="1133" spans="1:3" x14ac:dyDescent="0.35">
      <c r="A1133">
        <v>112.9</v>
      </c>
      <c r="B1133" s="1">
        <v>30.482763044929602</v>
      </c>
      <c r="C1133" s="1">
        <v>27.087782492744299</v>
      </c>
    </row>
    <row r="1134" spans="1:3" x14ac:dyDescent="0.35">
      <c r="A1134">
        <v>113</v>
      </c>
      <c r="B1134" s="1">
        <v>30.428419593100099</v>
      </c>
      <c r="C1134" s="1">
        <v>27.142166908778101</v>
      </c>
    </row>
    <row r="1135" spans="1:3" x14ac:dyDescent="0.35">
      <c r="A1135">
        <v>113.1</v>
      </c>
      <c r="B1135" s="1">
        <v>30.374079767791599</v>
      </c>
      <c r="C1135" s="1">
        <v>27.087782492744299</v>
      </c>
    </row>
    <row r="1136" spans="1:3" x14ac:dyDescent="0.35">
      <c r="A1136">
        <v>113.2</v>
      </c>
      <c r="B1136" s="1">
        <v>30.455590856906099</v>
      </c>
      <c r="C1136" s="1">
        <v>27.1149753367614</v>
      </c>
    </row>
    <row r="1137" spans="1:3" x14ac:dyDescent="0.35">
      <c r="A1137">
        <v>113.3</v>
      </c>
      <c r="B1137" s="1">
        <v>30.374079767791599</v>
      </c>
      <c r="C1137" s="1">
        <v>27.087782492744299</v>
      </c>
    </row>
    <row r="1138" spans="1:3" x14ac:dyDescent="0.35">
      <c r="A1138">
        <v>113.4</v>
      </c>
      <c r="B1138" s="1">
        <v>30.428419593100099</v>
      </c>
      <c r="C1138" s="1">
        <v>27.087782492744299</v>
      </c>
    </row>
    <row r="1139" spans="1:3" x14ac:dyDescent="0.35">
      <c r="A1139">
        <v>113.5</v>
      </c>
      <c r="B1139" s="1">
        <v>30.455590856906099</v>
      </c>
      <c r="C1139" s="1">
        <v>27.087782492744299</v>
      </c>
    </row>
    <row r="1140" spans="1:3" x14ac:dyDescent="0.35">
      <c r="A1140">
        <v>113.6</v>
      </c>
      <c r="B1140" s="1">
        <v>30.374079767791599</v>
      </c>
      <c r="C1140" s="1">
        <v>27.060588358413899</v>
      </c>
    </row>
    <row r="1141" spans="1:3" x14ac:dyDescent="0.35">
      <c r="A1141">
        <v>113.7</v>
      </c>
      <c r="B1141" s="1">
        <v>30.374079767791599</v>
      </c>
      <c r="C1141" s="1">
        <v>27.1149753367614</v>
      </c>
    </row>
    <row r="1142" spans="1:3" x14ac:dyDescent="0.35">
      <c r="A1142">
        <v>113.8</v>
      </c>
      <c r="B1142" s="1">
        <v>30.428419593100099</v>
      </c>
      <c r="C1142" s="1">
        <v>27.142166908778101</v>
      </c>
    </row>
    <row r="1143" spans="1:3" x14ac:dyDescent="0.35">
      <c r="A1143">
        <v>113.9</v>
      </c>
      <c r="B1143" s="1">
        <v>30.3469111711109</v>
      </c>
      <c r="C1143" s="1">
        <v>27.087782492744299</v>
      </c>
    </row>
    <row r="1144" spans="1:3" x14ac:dyDescent="0.35">
      <c r="A1144">
        <v>114</v>
      </c>
      <c r="B1144" s="1">
        <v>30.319743428290899</v>
      </c>
      <c r="C1144" s="1">
        <v>27.006196145508898</v>
      </c>
    </row>
    <row r="1145" spans="1:3" x14ac:dyDescent="0.35">
      <c r="A1145">
        <v>114.1</v>
      </c>
      <c r="B1145" s="1">
        <v>30.265410433856999</v>
      </c>
      <c r="C1145" s="1">
        <v>27.332473832995401</v>
      </c>
    </row>
    <row r="1146" spans="1:3" x14ac:dyDescent="0.35">
      <c r="A1146">
        <v>114.2</v>
      </c>
      <c r="B1146" s="1">
        <v>30.3469111711109</v>
      </c>
      <c r="C1146" s="1">
        <v>27.0333929154468</v>
      </c>
    </row>
    <row r="1147" spans="1:3" x14ac:dyDescent="0.35">
      <c r="A1147">
        <v>114.3</v>
      </c>
      <c r="B1147" s="1">
        <v>30.265410433856999</v>
      </c>
      <c r="C1147" s="1">
        <v>27.006196145508898</v>
      </c>
    </row>
    <row r="1148" spans="1:3" x14ac:dyDescent="0.35">
      <c r="A1148">
        <v>114.4</v>
      </c>
      <c r="B1148" s="1">
        <v>30.292576521737999</v>
      </c>
      <c r="C1148" s="1">
        <v>26.9789980302555</v>
      </c>
    </row>
    <row r="1149" spans="1:3" x14ac:dyDescent="0.35">
      <c r="A1149">
        <v>114.5</v>
      </c>
      <c r="B1149" s="1">
        <v>30.292576521737999</v>
      </c>
      <c r="C1149" s="1">
        <v>27.006196145508898</v>
      </c>
    </row>
    <row r="1150" spans="1:3" x14ac:dyDescent="0.35">
      <c r="A1150">
        <v>114.6</v>
      </c>
      <c r="B1150" s="1">
        <v>30.238245147050598</v>
      </c>
      <c r="C1150" s="1">
        <v>26.924597690369701</v>
      </c>
    </row>
    <row r="1151" spans="1:3" x14ac:dyDescent="0.35">
      <c r="A1151">
        <v>114.7</v>
      </c>
      <c r="B1151" s="1">
        <v>30.265410433856999</v>
      </c>
      <c r="C1151" s="1">
        <v>26.897395428993701</v>
      </c>
    </row>
    <row r="1152" spans="1:3" x14ac:dyDescent="0.35">
      <c r="A1152">
        <v>114.8</v>
      </c>
      <c r="B1152" s="1">
        <v>30.238245147050598</v>
      </c>
      <c r="C1152" s="1">
        <v>26.951798551331201</v>
      </c>
    </row>
    <row r="1153" spans="1:3" x14ac:dyDescent="0.35">
      <c r="A1153">
        <v>114.9</v>
      </c>
      <c r="B1153" s="1">
        <v>30.265410433856999</v>
      </c>
      <c r="C1153" s="1">
        <v>26.9789980302555</v>
      </c>
    </row>
    <row r="1154" spans="1:3" x14ac:dyDescent="0.35">
      <c r="A1154">
        <v>115</v>
      </c>
      <c r="B1154" s="1">
        <v>30.1839169062631</v>
      </c>
      <c r="C1154" s="1">
        <v>26.951798551331201</v>
      </c>
    </row>
    <row r="1155" spans="1:3" x14ac:dyDescent="0.35">
      <c r="A1155">
        <v>115.1</v>
      </c>
      <c r="B1155" s="1">
        <v>30.2110806437198</v>
      </c>
      <c r="C1155" s="1">
        <v>26.9789980302555</v>
      </c>
    </row>
    <row r="1156" spans="1:3" x14ac:dyDescent="0.35">
      <c r="A1156">
        <v>115.2</v>
      </c>
      <c r="B1156" s="1">
        <v>30.1839169062631</v>
      </c>
      <c r="C1156" s="1">
        <v>26.951798551331201</v>
      </c>
    </row>
    <row r="1157" spans="1:3" x14ac:dyDescent="0.35">
      <c r="A1157">
        <v>115.3</v>
      </c>
      <c r="B1157" s="1">
        <v>30.1839169062631</v>
      </c>
      <c r="C1157" s="1">
        <v>26.924597690369701</v>
      </c>
    </row>
    <row r="1158" spans="1:3" x14ac:dyDescent="0.35">
      <c r="A1158">
        <v>115.4</v>
      </c>
      <c r="B1158" s="1">
        <v>30.2110806437198</v>
      </c>
      <c r="C1158" s="1">
        <v>26.897395428993701</v>
      </c>
    </row>
    <row r="1159" spans="1:3" x14ac:dyDescent="0.35">
      <c r="A1159">
        <v>115.5</v>
      </c>
      <c r="B1159" s="1">
        <v>30.1839169062631</v>
      </c>
      <c r="C1159" s="1">
        <v>26.924597690369701</v>
      </c>
    </row>
    <row r="1160" spans="1:3" x14ac:dyDescent="0.35">
      <c r="A1160">
        <v>115.6</v>
      </c>
      <c r="B1160" s="1">
        <v>30.2110806437198</v>
      </c>
      <c r="C1160" s="1">
        <v>26.8429866314344</v>
      </c>
    </row>
    <row r="1161" spans="1:3" x14ac:dyDescent="0.35">
      <c r="A1161">
        <v>115.7</v>
      </c>
      <c r="B1161" s="1">
        <v>30.2110806437198</v>
      </c>
      <c r="C1161" s="1">
        <v>26.897395428993701</v>
      </c>
    </row>
    <row r="1162" spans="1:3" x14ac:dyDescent="0.35">
      <c r="A1162">
        <v>115.8</v>
      </c>
      <c r="B1162" s="1">
        <v>30.1839169062631</v>
      </c>
      <c r="C1162" s="1">
        <v>26.7885720114141</v>
      </c>
    </row>
    <row r="1163" spans="1:3" x14ac:dyDescent="0.35">
      <c r="A1163">
        <v>115.9</v>
      </c>
      <c r="B1163" s="1">
        <v>30.1567539170772</v>
      </c>
      <c r="C1163" s="1">
        <v>26.951798551331201</v>
      </c>
    </row>
    <row r="1164" spans="1:3" x14ac:dyDescent="0.35">
      <c r="A1164">
        <v>116</v>
      </c>
      <c r="B1164" s="1">
        <v>30.1567539170772</v>
      </c>
      <c r="C1164" s="1">
        <v>26.870191748815099</v>
      </c>
    </row>
    <row r="1165" spans="1:3" x14ac:dyDescent="0.35">
      <c r="A1165">
        <v>116.1</v>
      </c>
      <c r="B1165" s="1">
        <v>30.1024301130936</v>
      </c>
      <c r="C1165" s="1">
        <v>26.897395428993701</v>
      </c>
    </row>
    <row r="1166" spans="1:3" x14ac:dyDescent="0.35">
      <c r="A1166">
        <v>116.2</v>
      </c>
      <c r="B1166" s="1">
        <v>30.1024301130936</v>
      </c>
      <c r="C1166" s="1">
        <v>26.815780058441302</v>
      </c>
    </row>
    <row r="1167" spans="1:3" x14ac:dyDescent="0.35">
      <c r="A1167">
        <v>116.3</v>
      </c>
      <c r="B1167" s="1">
        <v>30.1024301130936</v>
      </c>
      <c r="C1167" s="1">
        <v>26.8429866314344</v>
      </c>
    </row>
    <row r="1168" spans="1:3" x14ac:dyDescent="0.35">
      <c r="A1168">
        <v>116.4</v>
      </c>
      <c r="B1168" s="1">
        <v>29.9394748281827</v>
      </c>
      <c r="C1168" s="1">
        <v>26.7613624719197</v>
      </c>
    </row>
    <row r="1169" spans="1:3" x14ac:dyDescent="0.35">
      <c r="A1169">
        <v>116.5</v>
      </c>
      <c r="B1169" s="1">
        <v>30.020949578935699</v>
      </c>
      <c r="C1169" s="1">
        <v>26.7885720114141</v>
      </c>
    </row>
    <row r="1170" spans="1:3" x14ac:dyDescent="0.35">
      <c r="A1170">
        <v>116.6</v>
      </c>
      <c r="B1170" s="1">
        <v>30.048109090896901</v>
      </c>
      <c r="C1170" s="1">
        <v>26.7613624719197</v>
      </c>
    </row>
    <row r="1171" spans="1:3" x14ac:dyDescent="0.35">
      <c r="A1171">
        <v>116.7</v>
      </c>
      <c r="B1171" s="1">
        <v>30.048109090896901</v>
      </c>
      <c r="C1171" s="1">
        <v>26.815780058441302</v>
      </c>
    </row>
    <row r="1172" spans="1:3" x14ac:dyDescent="0.35">
      <c r="A1172">
        <v>116.8</v>
      </c>
      <c r="B1172" s="1">
        <v>30.020949578935699</v>
      </c>
      <c r="C1172" s="1">
        <v>26.734151421513801</v>
      </c>
    </row>
    <row r="1173" spans="1:3" x14ac:dyDescent="0.35">
      <c r="A1173">
        <v>116.9</v>
      </c>
      <c r="B1173" s="1">
        <v>29.966632465200099</v>
      </c>
      <c r="C1173" s="1">
        <v>26.815780058441302</v>
      </c>
    </row>
    <row r="1174" spans="1:3" x14ac:dyDescent="0.35">
      <c r="A1174">
        <v>117</v>
      </c>
      <c r="B1174" s="1">
        <v>30.048109090896901</v>
      </c>
      <c r="C1174" s="1">
        <v>26.815780058441302</v>
      </c>
    </row>
    <row r="1175" spans="1:3" x14ac:dyDescent="0.35">
      <c r="A1175">
        <v>117.1</v>
      </c>
      <c r="B1175" s="1">
        <v>30.020949578935699</v>
      </c>
      <c r="C1175" s="1">
        <v>26.7885720114141</v>
      </c>
    </row>
    <row r="1176" spans="1:3" x14ac:dyDescent="0.35">
      <c r="A1176">
        <v>117.2</v>
      </c>
      <c r="B1176" s="1">
        <v>29.8851613057208</v>
      </c>
      <c r="C1176" s="1">
        <v>26.7613624719197</v>
      </c>
    </row>
    <row r="1177" spans="1:3" x14ac:dyDescent="0.35">
      <c r="A1177">
        <v>117.3</v>
      </c>
      <c r="B1177" s="1">
        <v>29.9937907095768</v>
      </c>
      <c r="C1177" s="1">
        <v>26.7885720114141</v>
      </c>
    </row>
    <row r="1178" spans="1:3" x14ac:dyDescent="0.35">
      <c r="A1178">
        <v>117.4</v>
      </c>
      <c r="B1178" s="1">
        <v>30.1024301130936</v>
      </c>
      <c r="C1178" s="1">
        <v>26.7613624719197</v>
      </c>
    </row>
    <row r="1179" spans="1:3" x14ac:dyDescent="0.35">
      <c r="A1179">
        <v>117.5</v>
      </c>
      <c r="B1179" s="1">
        <v>29.9937907095768</v>
      </c>
      <c r="C1179" s="1">
        <v>26.8429866314344</v>
      </c>
    </row>
    <row r="1180" spans="1:3" x14ac:dyDescent="0.35">
      <c r="A1180">
        <v>117.6</v>
      </c>
      <c r="B1180" s="1">
        <v>29.9937907095768</v>
      </c>
      <c r="C1180" s="1">
        <v>26.706938841740399</v>
      </c>
    </row>
    <row r="1181" spans="1:3" x14ac:dyDescent="0.35">
      <c r="A1181">
        <v>117.7</v>
      </c>
      <c r="B1181" s="1">
        <v>29.9937907095768</v>
      </c>
      <c r="C1181" s="1">
        <v>26.734151421513801</v>
      </c>
    </row>
    <row r="1182" spans="1:3" x14ac:dyDescent="0.35">
      <c r="A1182">
        <v>117.8</v>
      </c>
      <c r="B1182" s="1">
        <v>29.9394748281827</v>
      </c>
      <c r="C1182" s="1">
        <v>26.706938841740399</v>
      </c>
    </row>
    <row r="1183" spans="1:3" x14ac:dyDescent="0.35">
      <c r="A1183">
        <v>117.9</v>
      </c>
      <c r="B1183" s="1">
        <v>29.912317780898999</v>
      </c>
      <c r="C1183" s="1">
        <v>26.679724714132199</v>
      </c>
    </row>
    <row r="1184" spans="1:3" x14ac:dyDescent="0.35">
      <c r="A1184">
        <v>118</v>
      </c>
      <c r="B1184" s="1">
        <v>29.830850001152701</v>
      </c>
      <c r="C1184" s="1">
        <v>26.652509020210001</v>
      </c>
    </row>
    <row r="1185" spans="1:3" x14ac:dyDescent="0.35">
      <c r="A1185">
        <v>118.1</v>
      </c>
      <c r="B1185" s="1">
        <v>29.912317780898999</v>
      </c>
      <c r="C1185" s="1">
        <v>26.6252917414831</v>
      </c>
    </row>
    <row r="1186" spans="1:3" x14ac:dyDescent="0.35">
      <c r="A1186">
        <v>118.2</v>
      </c>
      <c r="B1186" s="1">
        <v>29.858005385016799</v>
      </c>
      <c r="C1186" s="1">
        <v>26.652509020210001</v>
      </c>
    </row>
    <row r="1187" spans="1:3" x14ac:dyDescent="0.35">
      <c r="A1187">
        <v>118.3</v>
      </c>
      <c r="B1187" s="1">
        <v>29.912317780898999</v>
      </c>
      <c r="C1187" s="1">
        <v>26.6252917414831</v>
      </c>
    </row>
    <row r="1188" spans="1:3" x14ac:dyDescent="0.35">
      <c r="A1188">
        <v>118.4</v>
      </c>
      <c r="B1188" s="1">
        <v>29.830850001152701</v>
      </c>
      <c r="C1188" s="1">
        <v>26.598072859448699</v>
      </c>
    </row>
    <row r="1189" spans="1:3" x14ac:dyDescent="0.35">
      <c r="A1189">
        <v>118.5</v>
      </c>
      <c r="B1189" s="1">
        <v>29.8851613057208</v>
      </c>
      <c r="C1189" s="1">
        <v>26.679724714132199</v>
      </c>
    </row>
    <row r="1190" spans="1:3" x14ac:dyDescent="0.35">
      <c r="A1190">
        <v>118.6</v>
      </c>
      <c r="B1190" s="1">
        <v>29.8851613057208</v>
      </c>
      <c r="C1190" s="1">
        <v>26.652509020210001</v>
      </c>
    </row>
    <row r="1191" spans="1:3" x14ac:dyDescent="0.35">
      <c r="A1191">
        <v>118.7</v>
      </c>
      <c r="B1191" s="1">
        <v>29.830850001152701</v>
      </c>
      <c r="C1191" s="1">
        <v>26.679724714132199</v>
      </c>
    </row>
    <row r="1192" spans="1:3" x14ac:dyDescent="0.35">
      <c r="A1192">
        <v>118.8</v>
      </c>
      <c r="B1192" s="1">
        <v>29.830850001152701</v>
      </c>
      <c r="C1192" s="1">
        <v>26.6252917414831</v>
      </c>
    </row>
    <row r="1193" spans="1:3" x14ac:dyDescent="0.35">
      <c r="A1193">
        <v>118.9</v>
      </c>
      <c r="B1193" s="1">
        <v>29.776540773392799</v>
      </c>
      <c r="C1193" s="1">
        <v>26.598072859448699</v>
      </c>
    </row>
    <row r="1194" spans="1:3" x14ac:dyDescent="0.35">
      <c r="A1194">
        <v>119</v>
      </c>
      <c r="B1194" s="1">
        <v>29.8851613057208</v>
      </c>
      <c r="C1194" s="1">
        <v>26.6252917414831</v>
      </c>
    </row>
    <row r="1195" spans="1:3" x14ac:dyDescent="0.35">
      <c r="A1195">
        <v>119.1</v>
      </c>
      <c r="B1195" s="1">
        <v>29.749386894213099</v>
      </c>
      <c r="C1195" s="1">
        <v>26.652509020210001</v>
      </c>
    </row>
    <row r="1196" spans="1:3" x14ac:dyDescent="0.35">
      <c r="A1196">
        <v>119.2</v>
      </c>
      <c r="B1196" s="1">
        <v>29.803695136491498</v>
      </c>
      <c r="C1196" s="1">
        <v>26.652509020210001</v>
      </c>
    </row>
    <row r="1197" spans="1:3" x14ac:dyDescent="0.35">
      <c r="A1197">
        <v>119.3</v>
      </c>
      <c r="B1197" s="1">
        <v>29.749386894213099</v>
      </c>
      <c r="C1197" s="1">
        <v>26.598072859448699</v>
      </c>
    </row>
    <row r="1198" spans="1:3" x14ac:dyDescent="0.35">
      <c r="A1198">
        <v>119.4</v>
      </c>
      <c r="B1198" s="1">
        <v>29.803695136491498</v>
      </c>
      <c r="C1198" s="1">
        <v>26.652509020210001</v>
      </c>
    </row>
    <row r="1199" spans="1:3" x14ac:dyDescent="0.35">
      <c r="A1199">
        <v>119.5</v>
      </c>
      <c r="B1199" s="1">
        <v>29.749386894213099</v>
      </c>
      <c r="C1199" s="1">
        <v>26.598072859448699</v>
      </c>
    </row>
    <row r="1200" spans="1:3" x14ac:dyDescent="0.35">
      <c r="A1200">
        <v>119.6</v>
      </c>
      <c r="B1200" s="1">
        <v>29.695080517020902</v>
      </c>
      <c r="C1200" s="1">
        <v>26.598072859448699</v>
      </c>
    </row>
    <row r="1201" spans="1:3" x14ac:dyDescent="0.35">
      <c r="A1201">
        <v>119.7</v>
      </c>
      <c r="B1201" s="1">
        <v>29.749386894213099</v>
      </c>
      <c r="C1201" s="1">
        <v>26.6252917414831</v>
      </c>
    </row>
    <row r="1202" spans="1:3" x14ac:dyDescent="0.35">
      <c r="A1202">
        <v>119.8</v>
      </c>
      <c r="B1202" s="1">
        <v>29.695080517020902</v>
      </c>
      <c r="C1202" s="1">
        <v>26.598072859448699</v>
      </c>
    </row>
    <row r="1203" spans="1:3" x14ac:dyDescent="0.35">
      <c r="A1203">
        <v>119.9</v>
      </c>
      <c r="B1203" s="1">
        <v>29.803695136491498</v>
      </c>
      <c r="C1203" s="1">
        <v>26.598072859448699</v>
      </c>
    </row>
    <row r="1204" spans="1:3" x14ac:dyDescent="0.35">
      <c r="A1204">
        <v>120</v>
      </c>
      <c r="B1204" s="1">
        <v>29.613624139349898</v>
      </c>
      <c r="C1204" s="1">
        <v>26.5708523555925</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3AB4B-270B-42A6-BAB1-8BB4DA6B509E}">
  <dimension ref="A1:AD1205"/>
  <sheetViews>
    <sheetView tabSelected="1" workbookViewId="0">
      <selection activeCell="J7" sqref="J7"/>
    </sheetView>
  </sheetViews>
  <sheetFormatPr defaultRowHeight="12.5" x14ac:dyDescent="0.25"/>
  <cols>
    <col min="1" max="1" width="5.81640625" style="5" bestFit="1" customWidth="1"/>
    <col min="2" max="2" width="5.453125" style="4" bestFit="1" customWidth="1"/>
    <col min="3" max="3" width="5.90625" style="5" bestFit="1" customWidth="1"/>
    <col min="4" max="4" width="4.54296875" style="4" bestFit="1" customWidth="1"/>
    <col min="5" max="5" width="6.1796875" style="5" bestFit="1" customWidth="1"/>
    <col min="6" max="6" width="4.54296875" style="4" bestFit="1" customWidth="1"/>
    <col min="7" max="7" width="3.81640625" style="6" customWidth="1"/>
    <col min="8" max="8" width="4" style="5" bestFit="1" customWidth="1"/>
    <col min="9" max="9" width="8.7265625" style="5"/>
    <col min="10" max="10" width="9.36328125" style="5" bestFit="1" customWidth="1"/>
    <col min="11" max="12" width="8.7265625" style="5"/>
    <col min="13" max="13" width="5" style="6" customWidth="1"/>
    <col min="14" max="14" width="7.1796875" style="5" customWidth="1"/>
    <col min="15" max="15" width="8.7265625" style="5"/>
    <col min="16" max="16" width="6.26953125" style="5" bestFit="1" customWidth="1"/>
    <col min="17" max="17" width="5" style="5" bestFit="1" customWidth="1"/>
    <col min="18" max="20" width="8.7265625" style="5"/>
    <col min="21" max="21" width="6.26953125" style="5" bestFit="1" customWidth="1"/>
    <col min="22" max="22" width="2.1796875" style="5" bestFit="1" customWidth="1"/>
    <col min="23" max="23" width="6.54296875" style="5" bestFit="1" customWidth="1"/>
    <col min="24" max="24" width="8.7265625" style="5"/>
    <col min="25" max="25" width="6.7265625" style="5" bestFit="1" customWidth="1"/>
    <col min="26" max="26" width="6.36328125" style="5" bestFit="1" customWidth="1"/>
    <col min="27" max="27" width="6.26953125" style="5" bestFit="1" customWidth="1"/>
    <col min="28" max="28" width="10.7265625" style="5" bestFit="1" customWidth="1"/>
    <col min="29" max="29" width="6.54296875" style="5" bestFit="1" customWidth="1"/>
    <col min="30" max="16384" width="8.7265625" style="5"/>
  </cols>
  <sheetData>
    <row r="1" spans="1:30" ht="13" x14ac:dyDescent="0.3">
      <c r="C1" s="5" t="s">
        <v>14</v>
      </c>
      <c r="E1" s="5" t="s">
        <v>15</v>
      </c>
      <c r="I1" s="5" t="s">
        <v>16</v>
      </c>
      <c r="N1" s="7"/>
      <c r="O1" s="8" t="s">
        <v>17</v>
      </c>
      <c r="P1" s="9" t="s">
        <v>18</v>
      </c>
      <c r="Q1" s="10" t="s">
        <v>19</v>
      </c>
      <c r="R1" s="11" t="s">
        <v>20</v>
      </c>
      <c r="S1" s="12" t="s">
        <v>21</v>
      </c>
      <c r="T1" s="13" t="s">
        <v>22</v>
      </c>
      <c r="U1" s="14" t="s">
        <v>23</v>
      </c>
      <c r="V1" s="14"/>
      <c r="W1" s="15" t="s">
        <v>24</v>
      </c>
      <c r="X1" s="16" t="s">
        <v>20</v>
      </c>
      <c r="Y1" s="17" t="s">
        <v>21</v>
      </c>
      <c r="Z1" s="18" t="s">
        <v>22</v>
      </c>
      <c r="AA1" s="18" t="s">
        <v>23</v>
      </c>
      <c r="AB1" s="19" t="s">
        <v>25</v>
      </c>
      <c r="AC1" s="19" t="s">
        <v>26</v>
      </c>
      <c r="AD1" s="20" t="s">
        <v>27</v>
      </c>
    </row>
    <row r="2" spans="1:30" ht="13.5" thickBot="1" x14ac:dyDescent="0.35">
      <c r="B2" s="4" t="s">
        <v>28</v>
      </c>
      <c r="C2" s="5">
        <v>200</v>
      </c>
      <c r="D2" s="4" t="s">
        <v>29</v>
      </c>
      <c r="E2" s="5">
        <v>200</v>
      </c>
      <c r="F2" s="4" t="s">
        <v>29</v>
      </c>
      <c r="I2" s="5" t="s">
        <v>14</v>
      </c>
      <c r="K2" s="5" t="s">
        <v>15</v>
      </c>
      <c r="N2" s="21"/>
      <c r="O2" s="22"/>
      <c r="P2" s="23" t="s">
        <v>29</v>
      </c>
      <c r="Q2" s="24" t="s">
        <v>7</v>
      </c>
      <c r="R2" s="25" t="s">
        <v>30</v>
      </c>
      <c r="S2" s="26" t="s">
        <v>31</v>
      </c>
      <c r="T2" s="27" t="s">
        <v>32</v>
      </c>
      <c r="U2" s="28" t="s">
        <v>33</v>
      </c>
      <c r="V2" s="28"/>
      <c r="W2" s="29" t="s">
        <v>7</v>
      </c>
      <c r="X2" s="30" t="s">
        <v>30</v>
      </c>
      <c r="Y2" s="31" t="s">
        <v>31</v>
      </c>
      <c r="Z2" s="32"/>
      <c r="AA2" s="32" t="s">
        <v>33</v>
      </c>
      <c r="AB2" s="33" t="s">
        <v>32</v>
      </c>
      <c r="AC2" s="33" t="s">
        <v>34</v>
      </c>
      <c r="AD2" s="34"/>
    </row>
    <row r="3" spans="1:30" ht="13" x14ac:dyDescent="0.3">
      <c r="B3" s="35" t="s">
        <v>19</v>
      </c>
      <c r="C3" s="36">
        <v>20</v>
      </c>
      <c r="D3" s="35" t="s">
        <v>7</v>
      </c>
      <c r="E3" s="36">
        <v>20</v>
      </c>
      <c r="F3" s="35" t="s">
        <v>7</v>
      </c>
      <c r="H3" s="5" t="s">
        <v>35</v>
      </c>
      <c r="I3" s="71">
        <v>2.8080441525356298E-4</v>
      </c>
      <c r="J3" s="37">
        <f>SUM(J5:J1205)</f>
        <v>5170.0331868805551</v>
      </c>
      <c r="K3" s="5">
        <v>3.4755432753258143E-4</v>
      </c>
      <c r="L3" s="37">
        <f>SUM(L5:L1205)</f>
        <v>6261.0883295201347</v>
      </c>
      <c r="N3" s="38" t="s">
        <v>36</v>
      </c>
      <c r="O3" s="39">
        <f>I3</f>
        <v>2.8080441525356298E-4</v>
      </c>
      <c r="P3" s="40">
        <f>C2</f>
        <v>200</v>
      </c>
      <c r="Q3" s="41">
        <f>C3</f>
        <v>20</v>
      </c>
      <c r="R3" s="42">
        <v>0.998</v>
      </c>
      <c r="S3" s="43">
        <f>P3/R3</f>
        <v>200.40080160320642</v>
      </c>
      <c r="T3" s="44">
        <f>(S3/(PI()*$P$12^2))*2*PI()*$P$12+PI()*$P$12^2</f>
        <v>225.31824348210966</v>
      </c>
      <c r="U3" s="45">
        <v>4.18</v>
      </c>
      <c r="V3" s="45"/>
      <c r="W3" s="46">
        <f>D5</f>
        <v>73.173627481612399</v>
      </c>
      <c r="X3" s="47">
        <v>0.98939999999999995</v>
      </c>
      <c r="Y3" s="48">
        <f>S3/X3</f>
        <v>202.54780837194909</v>
      </c>
      <c r="Z3" s="49">
        <f>(Y3/(PI()*$P$12^2))*2*PI()*$P$12+PI()*$P$12^2</f>
        <v>227.61450740589862</v>
      </c>
      <c r="AA3" s="50">
        <v>4.1798999999999999</v>
      </c>
      <c r="AB3" s="51">
        <f>Z3-T3</f>
        <v>2.2962639237889562</v>
      </c>
      <c r="AC3" s="52">
        <f>AB3/((Z3+T3)/2)*100</f>
        <v>1.0139535810943061</v>
      </c>
      <c r="AD3" s="72">
        <f>AA3*P3</f>
        <v>835.98</v>
      </c>
    </row>
    <row r="4" spans="1:30" ht="13" x14ac:dyDescent="0.3">
      <c r="A4" s="5" t="s">
        <v>6</v>
      </c>
      <c r="B4" s="35" t="s">
        <v>37</v>
      </c>
      <c r="C4" s="36"/>
      <c r="D4" s="35" t="s">
        <v>7</v>
      </c>
      <c r="E4" s="36"/>
      <c r="F4" s="35" t="s">
        <v>7</v>
      </c>
      <c r="I4" s="35" t="s">
        <v>7</v>
      </c>
      <c r="J4" s="35" t="s">
        <v>38</v>
      </c>
      <c r="K4" s="35" t="s">
        <v>7</v>
      </c>
      <c r="L4" s="35" t="s">
        <v>38</v>
      </c>
      <c r="N4" s="38" t="s">
        <v>39</v>
      </c>
      <c r="O4" s="54">
        <f>K3</f>
        <v>3.4755432753258143E-4</v>
      </c>
      <c r="P4" s="40">
        <f>E2</f>
        <v>200</v>
      </c>
      <c r="Q4" s="41">
        <f>E3</f>
        <v>20</v>
      </c>
      <c r="R4" s="42">
        <v>0.998</v>
      </c>
      <c r="S4" s="43">
        <f>P4/R4</f>
        <v>200.40080160320642</v>
      </c>
      <c r="T4" s="44">
        <f>(S4/(PI()*$P$12^2))*2*PI()*$P$12+PI()*$P$12^2</f>
        <v>225.31824348210966</v>
      </c>
      <c r="U4" s="45">
        <v>4.1807999999999996</v>
      </c>
      <c r="V4" s="45"/>
      <c r="W4" s="46">
        <f>F5</f>
        <v>72.753178126750399</v>
      </c>
      <c r="X4" s="47">
        <v>0.98760000000000003</v>
      </c>
      <c r="Y4" s="48">
        <f>S4/X4</f>
        <v>202.9169720567096</v>
      </c>
      <c r="Z4" s="49">
        <f>(Y4/(PI()*$P$12^2))*2*PI()*$P$12+PI()*$P$12^2</f>
        <v>228.00933487623075</v>
      </c>
      <c r="AA4" s="50">
        <v>4.181</v>
      </c>
      <c r="AB4" s="51">
        <f>Z4-T4</f>
        <v>2.6910913941210879</v>
      </c>
      <c r="AC4" s="52">
        <f>AB4/((Z4+T4)/2)*100</f>
        <v>1.1872612753305156</v>
      </c>
      <c r="AD4" s="53">
        <f>AA4*P4</f>
        <v>836.2</v>
      </c>
    </row>
    <row r="5" spans="1:30" ht="15" thickBot="1" x14ac:dyDescent="0.4">
      <c r="A5" s="68">
        <v>0</v>
      </c>
      <c r="B5" s="4">
        <f>A5*60</f>
        <v>0</v>
      </c>
      <c r="D5" s="55">
        <f>'Result_20250113_EXP2'!B4</f>
        <v>73.173627481612399</v>
      </c>
      <c r="F5" s="55">
        <f>'Result_20250113_EXP2'!C4</f>
        <v>72.753178126750399</v>
      </c>
      <c r="I5" s="70">
        <f t="shared" ref="I5:I36" si="0">($C$3+($D$5-$C$3)*EXP(-$I$3*B5))</f>
        <v>73.173627481612399</v>
      </c>
      <c r="J5" s="37">
        <f t="shared" ref="J5:J36" si="1">(I5-D5)^2</f>
        <v>0</v>
      </c>
      <c r="K5" s="37">
        <f t="shared" ref="K5:K36" si="2">($E$3+($F$5-$E$3)*EXP(-$K$3*B5))</f>
        <v>72.753178126750399</v>
      </c>
      <c r="L5" s="37">
        <f t="shared" ref="L5:L36" si="3">(K5-F5)^2</f>
        <v>0</v>
      </c>
      <c r="N5" s="56"/>
      <c r="O5" s="22"/>
      <c r="P5" s="23"/>
      <c r="Q5" s="24"/>
      <c r="R5" s="25"/>
      <c r="S5" s="57"/>
      <c r="T5" s="58"/>
      <c r="U5" s="59"/>
      <c r="V5" s="59"/>
      <c r="W5" s="60"/>
      <c r="X5" s="30"/>
      <c r="Y5" s="61"/>
      <c r="Z5" s="62"/>
      <c r="AA5" s="63"/>
      <c r="AB5" s="64"/>
      <c r="AC5" s="65"/>
      <c r="AD5" s="34"/>
    </row>
    <row r="6" spans="1:30" ht="14.5" x14ac:dyDescent="0.35">
      <c r="A6" s="69">
        <v>0.1</v>
      </c>
      <c r="B6" s="4">
        <f t="shared" ref="B6:B69" si="4">A6*60</f>
        <v>6</v>
      </c>
      <c r="D6" s="55">
        <f>'Result_20250113_EXP2'!B5</f>
        <v>72.753178126750399</v>
      </c>
      <c r="F6" s="55">
        <f>'Result_20250113_EXP2'!C5</f>
        <v>72.027890909059593</v>
      </c>
      <c r="I6" s="70">
        <f>($C$3+($D$5-$C$3)*EXP(-$I$3*B6))</f>
        <v>73.084114573415206</v>
      </c>
      <c r="J6" s="37">
        <f t="shared" si="1"/>
        <v>0.10951893173112912</v>
      </c>
      <c r="K6" s="37">
        <f t="shared" si="2"/>
        <v>72.643285175791348</v>
      </c>
      <c r="L6" s="37">
        <f t="shared" si="3"/>
        <v>0.37871010352631457</v>
      </c>
    </row>
    <row r="7" spans="1:30" ht="14.5" x14ac:dyDescent="0.35">
      <c r="A7" s="68">
        <v>0.2</v>
      </c>
      <c r="B7" s="4">
        <f t="shared" si="4"/>
        <v>12</v>
      </c>
      <c r="D7" s="55">
        <f>'Result_20250113_EXP2'!B6</f>
        <v>72.648756120736806</v>
      </c>
      <c r="F7" s="55">
        <f>'Result_20250113_EXP2'!C6</f>
        <v>72.079263624471906</v>
      </c>
      <c r="I7" s="70">
        <f t="shared" si="0"/>
        <v>72.994752351960912</v>
      </c>
      <c r="J7" s="37">
        <f t="shared" si="1"/>
        <v>0.11971339202128506</v>
      </c>
      <c r="K7" s="37">
        <f t="shared" si="2"/>
        <v>72.533621148682926</v>
      </c>
      <c r="L7" s="37">
        <f t="shared" si="3"/>
        <v>0.20644075980716706</v>
      </c>
      <c r="N7" s="5" t="s">
        <v>40</v>
      </c>
    </row>
    <row r="8" spans="1:30" ht="14.5" x14ac:dyDescent="0.35">
      <c r="A8" s="69">
        <v>0.3</v>
      </c>
      <c r="B8" s="4">
        <f t="shared" si="4"/>
        <v>18</v>
      </c>
      <c r="D8" s="55">
        <f>'Result_20250113_EXP2'!B7</f>
        <v>72.388890299021</v>
      </c>
      <c r="F8" s="55">
        <f>'Result_20250113_EXP2'!C7</f>
        <v>71.823054646951405</v>
      </c>
      <c r="I8" s="70">
        <f t="shared" si="0"/>
        <v>72.905540563582264</v>
      </c>
      <c r="J8" s="37">
        <f t="shared" si="1"/>
        <v>0.26692749587122394</v>
      </c>
      <c r="K8" s="37">
        <f t="shared" si="2"/>
        <v>72.424185568541716</v>
      </c>
      <c r="L8" s="37">
        <f t="shared" si="3"/>
        <v>0.36135838489201677</v>
      </c>
    </row>
    <row r="9" spans="1:30" ht="14.5" x14ac:dyDescent="0.35">
      <c r="A9" s="68">
        <v>0.4</v>
      </c>
      <c r="B9" s="4">
        <f t="shared" si="4"/>
        <v>24</v>
      </c>
      <c r="D9" s="55">
        <f>'Result_20250113_EXP2'!B8</f>
        <v>72.440728405841199</v>
      </c>
      <c r="F9" s="55">
        <f>'Result_20250113_EXP2'!C8</f>
        <v>71.670109148051495</v>
      </c>
      <c r="I9" s="70">
        <f t="shared" si="0"/>
        <v>72.816478955039031</v>
      </c>
      <c r="J9" s="37">
        <f t="shared" si="1"/>
        <v>0.14118847522247246</v>
      </c>
      <c r="K9" s="37">
        <f t="shared" si="2"/>
        <v>72.314977959477687</v>
      </c>
      <c r="L9" s="37">
        <f t="shared" si="3"/>
        <v>0.41585578395023043</v>
      </c>
      <c r="N9" s="5" t="s">
        <v>60</v>
      </c>
    </row>
    <row r="10" spans="1:30" ht="14.5" x14ac:dyDescent="0.35">
      <c r="A10" s="69">
        <v>0.5</v>
      </c>
      <c r="B10" s="4">
        <f t="shared" si="4"/>
        <v>30</v>
      </c>
      <c r="D10" s="55">
        <f>'Result_20250113_EXP2'!B9</f>
        <v>72.388890299021</v>
      </c>
      <c r="F10" s="55">
        <f>'Result_20250113_EXP2'!C9</f>
        <v>71.772008223469996</v>
      </c>
      <c r="I10" s="70">
        <f t="shared" si="0"/>
        <v>72.72756727351728</v>
      </c>
      <c r="J10" s="37">
        <f t="shared" si="1"/>
        <v>0.11470209305395426</v>
      </c>
      <c r="K10" s="37">
        <f t="shared" si="2"/>
        <v>72.205997846592126</v>
      </c>
      <c r="L10" s="37">
        <f t="shared" si="3"/>
        <v>0.1883469929776887</v>
      </c>
      <c r="T10" s="5" t="s">
        <v>42</v>
      </c>
      <c r="Y10" s="5" t="s">
        <v>43</v>
      </c>
    </row>
    <row r="11" spans="1:30" ht="14.5" x14ac:dyDescent="0.35">
      <c r="A11" s="68">
        <v>0.6</v>
      </c>
      <c r="B11" s="4">
        <f t="shared" si="4"/>
        <v>36</v>
      </c>
      <c r="D11" s="55">
        <f>'Result_20250113_EXP2'!B10</f>
        <v>72.285415198232201</v>
      </c>
      <c r="F11" s="55">
        <f>'Result_20250113_EXP2'!C10</f>
        <v>71.721026456690595</v>
      </c>
      <c r="I11" s="70">
        <f t="shared" si="0"/>
        <v>72.638805266628651</v>
      </c>
      <c r="J11" s="37">
        <f t="shared" si="1"/>
        <v>0.12488454044124787</v>
      </c>
      <c r="K11" s="37">
        <f t="shared" si="2"/>
        <v>72.09724475597568</v>
      </c>
      <c r="L11" s="37">
        <f t="shared" si="3"/>
        <v>0.14154020871696202</v>
      </c>
      <c r="O11" s="5" t="s">
        <v>44</v>
      </c>
      <c r="P11" s="5">
        <v>3.74</v>
      </c>
      <c r="Q11" s="5" t="s">
        <v>41</v>
      </c>
      <c r="T11" s="5" t="s">
        <v>45</v>
      </c>
    </row>
    <row r="12" spans="1:30" ht="14.5" x14ac:dyDescent="0.35">
      <c r="A12" s="69">
        <v>0.7</v>
      </c>
      <c r="B12" s="4">
        <f t="shared" si="4"/>
        <v>42</v>
      </c>
      <c r="D12" s="55">
        <f>'Result_20250113_EXP2'!B11</f>
        <v>72.182206858338603</v>
      </c>
      <c r="F12" s="55">
        <f>'Result_20250113_EXP2'!C11</f>
        <v>71.517741998032406</v>
      </c>
      <c r="I12" s="70">
        <f t="shared" si="0"/>
        <v>72.550192682409687</v>
      </c>
      <c r="J12" s="37">
        <f t="shared" si="1"/>
        <v>0.13541356671727497</v>
      </c>
      <c r="K12" s="37">
        <f t="shared" si="2"/>
        <v>71.988718214706182</v>
      </c>
      <c r="L12" s="37">
        <f t="shared" si="3"/>
        <v>0.22181859667234369</v>
      </c>
      <c r="O12" s="5" t="s">
        <v>46</v>
      </c>
      <c r="P12" s="5">
        <f>P11/2</f>
        <v>1.87</v>
      </c>
      <c r="Q12" s="5" t="s">
        <v>41</v>
      </c>
      <c r="R12" s="66"/>
      <c r="T12" s="5" t="s">
        <v>47</v>
      </c>
    </row>
    <row r="13" spans="1:30" ht="14.5" x14ac:dyDescent="0.35">
      <c r="A13" s="68">
        <v>0.8</v>
      </c>
      <c r="B13" s="4">
        <f t="shared" si="4"/>
        <v>48</v>
      </c>
      <c r="D13" s="55">
        <f>'Result_20250113_EXP2'!B12</f>
        <v>71.925342262533306</v>
      </c>
      <c r="F13" s="55">
        <f>'Result_20250113_EXP2'!C12</f>
        <v>71.3659479038174</v>
      </c>
      <c r="I13" s="70">
        <f t="shared" si="0"/>
        <v>72.461729269321083</v>
      </c>
      <c r="J13" s="37">
        <f t="shared" si="1"/>
        <v>0.28771102105075069</v>
      </c>
      <c r="K13" s="37">
        <f t="shared" si="2"/>
        <v>71.880417750846618</v>
      </c>
      <c r="L13" s="37">
        <f t="shared" si="3"/>
        <v>0.26467922350226736</v>
      </c>
    </row>
    <row r="14" spans="1:30" ht="14.5" x14ac:dyDescent="0.35">
      <c r="A14" s="69">
        <v>0.9</v>
      </c>
      <c r="B14" s="4">
        <f t="shared" si="4"/>
        <v>54</v>
      </c>
      <c r="D14" s="55">
        <f>'Result_20250113_EXP2'!B13</f>
        <v>71.823054646951405</v>
      </c>
      <c r="F14" s="55">
        <f>'Result_20250113_EXP2'!C13</f>
        <v>71.164438175256095</v>
      </c>
      <c r="I14" s="70">
        <f t="shared" si="0"/>
        <v>72.37341477624696</v>
      </c>
      <c r="J14" s="37">
        <f t="shared" si="1"/>
        <v>0.30289627191822016</v>
      </c>
      <c r="K14" s="37">
        <f t="shared" si="2"/>
        <v>71.772342893443138</v>
      </c>
      <c r="L14" s="37">
        <f t="shared" si="3"/>
        <v>0.36954814639406891</v>
      </c>
    </row>
    <row r="15" spans="1:30" ht="14.5" x14ac:dyDescent="0.35">
      <c r="A15" s="68">
        <v>1</v>
      </c>
      <c r="B15" s="4">
        <f t="shared" si="4"/>
        <v>60</v>
      </c>
      <c r="D15" s="55">
        <f>'Result_20250113_EXP2'!B14</f>
        <v>71.517741998032406</v>
      </c>
      <c r="F15" s="55">
        <f>'Result_20250113_EXP2'!C14</f>
        <v>70.814188620778395</v>
      </c>
      <c r="I15" s="70">
        <f t="shared" si="0"/>
        <v>72.285248952494172</v>
      </c>
      <c r="J15" s="37">
        <f t="shared" si="1"/>
        <v>0.58906692514717485</v>
      </c>
      <c r="K15" s="37">
        <f t="shared" si="2"/>
        <v>71.664493172522924</v>
      </c>
      <c r="L15" s="37">
        <f t="shared" si="3"/>
        <v>0.72301783071746384</v>
      </c>
      <c r="O15" s="5" t="s">
        <v>48</v>
      </c>
      <c r="U15" s="5" t="s">
        <v>49</v>
      </c>
      <c r="V15" s="5" t="s">
        <v>50</v>
      </c>
      <c r="W15" s="67">
        <f>40/10000</f>
        <v>4.0000000000000001E-3</v>
      </c>
      <c r="X15" s="5" t="s">
        <v>51</v>
      </c>
      <c r="Y15" s="5" t="s">
        <v>52</v>
      </c>
      <c r="Z15" s="5">
        <v>40</v>
      </c>
      <c r="AA15" s="5" t="s">
        <v>53</v>
      </c>
    </row>
    <row r="16" spans="1:30" ht="14.5" x14ac:dyDescent="0.35">
      <c r="A16" s="69">
        <v>1.1000000000000001</v>
      </c>
      <c r="B16" s="4">
        <f t="shared" si="4"/>
        <v>66</v>
      </c>
      <c r="D16" s="55">
        <f>'Result_20250113_EXP2'!B15</f>
        <v>71.467080553203701</v>
      </c>
      <c r="F16" s="55">
        <f>'Result_20250113_EXP2'!C15</f>
        <v>70.665000741379899</v>
      </c>
      <c r="I16" s="70">
        <f t="shared" si="0"/>
        <v>72.197231547791603</v>
      </c>
      <c r="J16" s="37">
        <f t="shared" si="1"/>
        <v>0.53312047489770231</v>
      </c>
      <c r="K16" s="37">
        <f t="shared" si="2"/>
        <v>71.556868119092186</v>
      </c>
      <c r="L16" s="37">
        <f t="shared" si="3"/>
        <v>0.79542741942739237</v>
      </c>
      <c r="N16" s="38" t="s">
        <v>36</v>
      </c>
      <c r="O16" s="5">
        <f>$W$15*T3/(R3*U3*S3)</f>
        <v>1.0780777200100941E-3</v>
      </c>
      <c r="U16" s="5" t="s">
        <v>54</v>
      </c>
      <c r="V16" s="5" t="s">
        <v>50</v>
      </c>
      <c r="W16" s="67">
        <f>Z16/100</f>
        <v>6.0000000000000001E-3</v>
      </c>
      <c r="X16" s="5" t="s">
        <v>55</v>
      </c>
      <c r="Z16" s="5">
        <v>0.6</v>
      </c>
      <c r="AA16" s="5" t="s">
        <v>56</v>
      </c>
    </row>
    <row r="17" spans="1:16" ht="14.5" x14ac:dyDescent="0.35">
      <c r="A17" s="68">
        <v>1.2</v>
      </c>
      <c r="B17" s="4">
        <f t="shared" si="4"/>
        <v>72</v>
      </c>
      <c r="D17" s="55">
        <f>'Result_20250113_EXP2'!B16</f>
        <v>71.315476312976401</v>
      </c>
      <c r="F17" s="55">
        <f>'Result_20250113_EXP2'!C16</f>
        <v>70.417561416655005</v>
      </c>
      <c r="I17" s="70">
        <f t="shared" si="0"/>
        <v>72.109362312289448</v>
      </c>
      <c r="J17" s="37">
        <f t="shared" si="1"/>
        <v>0.63025497990527657</v>
      </c>
      <c r="K17" s="37">
        <f t="shared" si="2"/>
        <v>71.449467265134146</v>
      </c>
      <c r="L17" s="37">
        <f t="shared" si="3"/>
        <v>1.0648296801254564</v>
      </c>
      <c r="N17" s="38" t="s">
        <v>39</v>
      </c>
      <c r="O17" s="5">
        <f>$W$15*T4/(R4*U4*S4)</f>
        <v>1.0778714288275433E-3</v>
      </c>
    </row>
    <row r="18" spans="1:16" ht="15" thickBot="1" x14ac:dyDescent="0.4">
      <c r="A18" s="69">
        <v>1.3</v>
      </c>
      <c r="B18" s="4">
        <f t="shared" si="4"/>
        <v>78</v>
      </c>
      <c r="D18" s="55">
        <f>'Result_20250113_EXP2'!B17</f>
        <v>71.164438175256095</v>
      </c>
      <c r="F18" s="55">
        <f>'Result_20250113_EXP2'!C17</f>
        <v>70.220683472711201</v>
      </c>
      <c r="I18" s="70">
        <f t="shared" si="0"/>
        <v>72.021640996558503</v>
      </c>
      <c r="J18" s="37">
        <f t="shared" si="1"/>
        <v>0.73479667684880856</v>
      </c>
      <c r="K18" s="37">
        <f t="shared" si="2"/>
        <v>71.342290143606945</v>
      </c>
      <c r="L18" s="37">
        <f t="shared" si="3"/>
        <v>1.2580015241978342</v>
      </c>
      <c r="N18" s="56"/>
    </row>
    <row r="19" spans="1:16" ht="14.5" x14ac:dyDescent="0.35">
      <c r="A19" s="68">
        <v>1.4</v>
      </c>
      <c r="B19" s="4">
        <f t="shared" si="4"/>
        <v>84</v>
      </c>
      <c r="D19" s="55">
        <f>'Result_20250113_EXP2'!B18</f>
        <v>71.0139610017129</v>
      </c>
      <c r="F19" s="55">
        <f>'Result_20250113_EXP2'!C18</f>
        <v>70.122598450879806</v>
      </c>
      <c r="I19" s="70">
        <f t="shared" si="0"/>
        <v>71.93406735158942</v>
      </c>
      <c r="J19" s="37">
        <f t="shared" si="1"/>
        <v>0.84659569508309196</v>
      </c>
      <c r="K19" s="37">
        <f t="shared" si="2"/>
        <v>71.235336288441658</v>
      </c>
      <c r="L19" s="37">
        <f t="shared" si="3"/>
        <v>1.2381854951418265</v>
      </c>
    </row>
    <row r="20" spans="1:16" ht="14.5" x14ac:dyDescent="0.35">
      <c r="A20" s="69">
        <v>1.5</v>
      </c>
      <c r="B20" s="4">
        <f t="shared" si="4"/>
        <v>90</v>
      </c>
      <c r="D20" s="55">
        <f>'Result_20250113_EXP2'!B19</f>
        <v>70.913952024551605</v>
      </c>
      <c r="F20" s="55">
        <f>'Result_20250113_EXP2'!C19</f>
        <v>69.927129345565007</v>
      </c>
      <c r="I20" s="70">
        <f t="shared" si="0"/>
        <v>71.846641128792086</v>
      </c>
      <c r="J20" s="37">
        <f t="shared" si="1"/>
        <v>0.86990896516891081</v>
      </c>
      <c r="K20" s="37">
        <f t="shared" si="2"/>
        <v>71.12860523454026</v>
      </c>
      <c r="L20" s="37">
        <f t="shared" si="3"/>
        <v>1.443544311788874</v>
      </c>
      <c r="P20" s="5" t="s">
        <v>57</v>
      </c>
    </row>
    <row r="21" spans="1:16" ht="14.5" x14ac:dyDescent="0.35">
      <c r="A21" s="68">
        <v>1.6</v>
      </c>
      <c r="B21" s="4">
        <f t="shared" si="4"/>
        <v>96</v>
      </c>
      <c r="D21" s="55">
        <f>'Result_20250113_EXP2'!B20</f>
        <v>70.764398547404895</v>
      </c>
      <c r="F21" s="55">
        <f>'Result_20250113_EXP2'!C20</f>
        <v>69.781135427389202</v>
      </c>
      <c r="I21" s="70">
        <f t="shared" si="0"/>
        <v>71.75936207999483</v>
      </c>
      <c r="J21" s="37">
        <f t="shared" si="1"/>
        <v>0.9899524311838428</v>
      </c>
      <c r="K21" s="37">
        <f t="shared" si="2"/>
        <v>71.022096517773576</v>
      </c>
      <c r="L21" s="37">
        <f t="shared" si="3"/>
        <v>1.5399844278479748</v>
      </c>
    </row>
    <row r="22" spans="1:16" ht="14.5" x14ac:dyDescent="0.35">
      <c r="A22" s="69">
        <v>1.7</v>
      </c>
      <c r="B22" s="4">
        <f t="shared" si="4"/>
        <v>102</v>
      </c>
      <c r="D22" s="55">
        <f>'Result_20250113_EXP2'!B21</f>
        <v>70.5658448434381</v>
      </c>
      <c r="F22" s="55">
        <f>'Result_20250113_EXP2'!C21</f>
        <v>69.587278716494396</v>
      </c>
      <c r="I22" s="70">
        <f t="shared" si="0"/>
        <v>71.672229957443776</v>
      </c>
      <c r="J22" s="37">
        <f t="shared" si="1"/>
        <v>1.2240880204933515</v>
      </c>
      <c r="K22" s="37">
        <f t="shared" si="2"/>
        <v>70.915809674979315</v>
      </c>
      <c r="L22" s="37">
        <f t="shared" si="3"/>
        <v>1.7649945076528568</v>
      </c>
    </row>
    <row r="23" spans="1:16" ht="14.5" x14ac:dyDescent="0.35">
      <c r="A23" s="68">
        <v>1.8</v>
      </c>
      <c r="B23" s="4">
        <f t="shared" si="4"/>
        <v>108</v>
      </c>
      <c r="D23" s="55">
        <f>'Result_20250113_EXP2'!B22</f>
        <v>70.466929408648596</v>
      </c>
      <c r="F23" s="55">
        <f>'Result_20250113_EXP2'!C22</f>
        <v>69.346231499563004</v>
      </c>
      <c r="I23" s="70">
        <f t="shared" si="0"/>
        <v>71.58524451380211</v>
      </c>
      <c r="J23" s="37">
        <f t="shared" si="1"/>
        <v>1.2506286744145136</v>
      </c>
      <c r="K23" s="37">
        <f t="shared" si="2"/>
        <v>70.809744243959983</v>
      </c>
      <c r="L23" s="37">
        <f t="shared" si="3"/>
        <v>2.1418695530123779</v>
      </c>
    </row>
    <row r="24" spans="1:16" ht="14.5" x14ac:dyDescent="0.35">
      <c r="A24" s="69">
        <v>1.9</v>
      </c>
      <c r="B24" s="4">
        <f t="shared" si="4"/>
        <v>114</v>
      </c>
      <c r="D24" s="55">
        <f>'Result_20250113_EXP2'!B23</f>
        <v>70.368253003989295</v>
      </c>
      <c r="F24" s="55">
        <f>'Result_20250113_EXP2'!C23</f>
        <v>69.154399861802005</v>
      </c>
      <c r="I24" s="70">
        <f t="shared" si="0"/>
        <v>71.498405502149353</v>
      </c>
      <c r="J24" s="37">
        <f t="shared" si="1"/>
        <v>1.2772446690974197</v>
      </c>
      <c r="K24" s="37">
        <f t="shared" si="2"/>
        <v>70.703899763480962</v>
      </c>
      <c r="L24" s="37">
        <f t="shared" si="3"/>
        <v>2.4009499453030956</v>
      </c>
    </row>
    <row r="25" spans="1:16" ht="14.5" x14ac:dyDescent="0.35">
      <c r="A25" s="68">
        <v>2</v>
      </c>
      <c r="B25" s="4">
        <f t="shared" si="4"/>
        <v>120</v>
      </c>
      <c r="D25" s="55">
        <f>'Result_20250113_EXP2'!B24</f>
        <v>70.122598450879806</v>
      </c>
      <c r="F25" s="55">
        <f>'Result_20250113_EXP2'!C24</f>
        <v>69.011106262343205</v>
      </c>
      <c r="I25" s="70">
        <f t="shared" si="0"/>
        <v>71.41171267598078</v>
      </c>
      <c r="J25" s="37">
        <f t="shared" si="1"/>
        <v>1.6618154853576845</v>
      </c>
      <c r="K25" s="37">
        <f t="shared" si="2"/>
        <v>70.598275773268398</v>
      </c>
      <c r="L25" s="37">
        <f t="shared" si="3"/>
        <v>2.5191070564105167</v>
      </c>
    </row>
    <row r="26" spans="1:16" ht="14.5" x14ac:dyDescent="0.35">
      <c r="A26" s="69">
        <v>2.1</v>
      </c>
      <c r="B26" s="4">
        <f t="shared" si="4"/>
        <v>126</v>
      </c>
      <c r="D26" s="55">
        <f>'Result_20250113_EXP2'!B25</f>
        <v>70.073643816464696</v>
      </c>
      <c r="F26" s="55">
        <f>'Result_20250113_EXP2'!C25</f>
        <v>68.820813474679397</v>
      </c>
      <c r="I26" s="70">
        <f t="shared" si="0"/>
        <v>71.325165789206551</v>
      </c>
      <c r="J26" s="37">
        <f t="shared" si="1"/>
        <v>1.5663072482556655</v>
      </c>
      <c r="K26" s="37">
        <f t="shared" si="2"/>
        <v>70.49287181400733</v>
      </c>
      <c r="L26" s="37">
        <f t="shared" si="3"/>
        <v>2.7957790901160839</v>
      </c>
    </row>
    <row r="27" spans="1:16" ht="14.5" x14ac:dyDescent="0.35">
      <c r="A27" s="68">
        <v>2.2000000000000002</v>
      </c>
      <c r="B27" s="4">
        <f t="shared" si="4"/>
        <v>132</v>
      </c>
      <c r="D27" s="55">
        <f>'Result_20250113_EXP2'!B26</f>
        <v>69.878407094127198</v>
      </c>
      <c r="F27" s="55">
        <f>'Result_20250113_EXP2'!C26</f>
        <v>68.678662405432206</v>
      </c>
      <c r="I27" s="70">
        <f t="shared" si="0"/>
        <v>71.238764596151157</v>
      </c>
      <c r="J27" s="37">
        <f t="shared" si="1"/>
        <v>1.8505725333128653</v>
      </c>
      <c r="K27" s="37">
        <f t="shared" si="2"/>
        <v>70.387687427339543</v>
      </c>
      <c r="L27" s="37">
        <f t="shared" si="3"/>
        <v>2.9207665255053734</v>
      </c>
    </row>
    <row r="28" spans="1:16" ht="14.5" x14ac:dyDescent="0.35">
      <c r="A28" s="69">
        <v>2.2999999999999998</v>
      </c>
      <c r="B28" s="4">
        <f t="shared" si="4"/>
        <v>138</v>
      </c>
      <c r="D28" s="55">
        <f>'Result_20250113_EXP2'!B27</f>
        <v>69.781135427389202</v>
      </c>
      <c r="F28" s="55">
        <f>'Result_20250113_EXP2'!C27</f>
        <v>68.536993996853198</v>
      </c>
      <c r="I28" s="70">
        <f t="shared" si="0"/>
        <v>71.152508851552582</v>
      </c>
      <c r="J28" s="37">
        <f t="shared" si="1"/>
        <v>1.8806650685015942</v>
      </c>
      <c r="K28" s="37">
        <f t="shared" si="2"/>
        <v>70.282722155861705</v>
      </c>
      <c r="L28" s="37">
        <f t="shared" si="3"/>
        <v>3.0475668051552325</v>
      </c>
    </row>
    <row r="29" spans="1:16" ht="14.5" x14ac:dyDescent="0.35">
      <c r="A29" s="68">
        <v>2.4</v>
      </c>
      <c r="B29" s="4">
        <f t="shared" si="4"/>
        <v>144</v>
      </c>
      <c r="D29" s="55">
        <f>'Result_20250113_EXP2'!B28</f>
        <v>69.587278716494396</v>
      </c>
      <c r="F29" s="55">
        <f>'Result_20250113_EXP2'!C28</f>
        <v>68.3488464661893</v>
      </c>
      <c r="I29" s="70">
        <f t="shared" si="0"/>
        <v>71.066398310561766</v>
      </c>
      <c r="J29" s="37">
        <f t="shared" si="1"/>
        <v>2.187794773554022</v>
      </c>
      <c r="K29" s="37">
        <f t="shared" si="2"/>
        <v>70.177975543123324</v>
      </c>
      <c r="L29" s="37">
        <f t="shared" si="3"/>
        <v>3.3457131800855131</v>
      </c>
    </row>
    <row r="30" spans="1:16" ht="14.5" x14ac:dyDescent="0.35">
      <c r="A30" s="69">
        <v>2.5</v>
      </c>
      <c r="B30" s="4">
        <f t="shared" si="4"/>
        <v>150</v>
      </c>
      <c r="D30" s="55">
        <f>'Result_20250113_EXP2'!B29</f>
        <v>69.394328607390406</v>
      </c>
      <c r="F30" s="55">
        <f>'Result_20250113_EXP2'!C29</f>
        <v>68.208288302604799</v>
      </c>
      <c r="I30" s="70">
        <f t="shared" si="0"/>
        <v>70.980432728741818</v>
      </c>
      <c r="J30" s="37">
        <f t="shared" si="1"/>
        <v>2.5157262837679326</v>
      </c>
      <c r="K30" s="37">
        <f t="shared" si="2"/>
        <v>70.07344713362474</v>
      </c>
      <c r="L30" s="37">
        <f t="shared" si="3"/>
        <v>3.4788174649316694</v>
      </c>
    </row>
    <row r="31" spans="1:16" ht="14.5" x14ac:dyDescent="0.35">
      <c r="A31" s="68">
        <v>2.6</v>
      </c>
      <c r="B31" s="4">
        <f t="shared" si="4"/>
        <v>156</v>
      </c>
      <c r="D31" s="55">
        <f>'Result_20250113_EXP2'!B30</f>
        <v>69.298190232923403</v>
      </c>
      <c r="F31" s="55">
        <f>'Result_20250113_EXP2'!C30</f>
        <v>68.068199231440502</v>
      </c>
      <c r="I31" s="70">
        <f t="shared" si="0"/>
        <v>70.894611862067265</v>
      </c>
      <c r="J31" s="37">
        <f t="shared" si="1"/>
        <v>2.5485620179983419</v>
      </c>
      <c r="K31" s="37">
        <f t="shared" si="2"/>
        <v>69.969136472815165</v>
      </c>
      <c r="L31" s="37">
        <f t="shared" si="3"/>
        <v>3.6135623956451148</v>
      </c>
    </row>
    <row r="32" spans="1:16" ht="14.5" x14ac:dyDescent="0.35">
      <c r="A32" s="69">
        <v>2.7</v>
      </c>
      <c r="B32" s="4">
        <f t="shared" si="4"/>
        <v>162</v>
      </c>
      <c r="D32" s="55">
        <f>'Result_20250113_EXP2'!B31</f>
        <v>69.154399861802005</v>
      </c>
      <c r="F32" s="55">
        <f>'Result_20250113_EXP2'!C31</f>
        <v>67.882136649425107</v>
      </c>
      <c r="I32" s="70">
        <f t="shared" si="0"/>
        <v>70.808935466923515</v>
      </c>
      <c r="J32" s="37">
        <f t="shared" si="1"/>
        <v>2.7374880686147995</v>
      </c>
      <c r="K32" s="37">
        <f t="shared" si="2"/>
        <v>69.865043107090742</v>
      </c>
      <c r="L32" s="37">
        <f t="shared" si="3"/>
        <v>3.9319180198520769</v>
      </c>
    </row>
    <row r="33" spans="1:14" ht="14.5" x14ac:dyDescent="0.35">
      <c r="A33" s="68">
        <v>2.8</v>
      </c>
      <c r="B33" s="4">
        <f t="shared" si="4"/>
        <v>168</v>
      </c>
      <c r="D33" s="55">
        <f>'Result_20250113_EXP2'!B32</f>
        <v>69.011106262343205</v>
      </c>
      <c r="F33" s="55">
        <f>'Result_20250113_EXP2'!C32</f>
        <v>67.789412536687806</v>
      </c>
      <c r="I33" s="70">
        <f t="shared" si="0"/>
        <v>70.723403300106014</v>
      </c>
      <c r="J33" s="37">
        <f t="shared" si="1"/>
        <v>2.9319611455312917</v>
      </c>
      <c r="K33" s="37">
        <f t="shared" si="2"/>
        <v>69.761166583792516</v>
      </c>
      <c r="L33" s="37">
        <f t="shared" si="3"/>
        <v>3.8878140222738033</v>
      </c>
    </row>
    <row r="34" spans="1:14" ht="14.5" x14ac:dyDescent="0.35">
      <c r="A34" s="69">
        <v>2.9</v>
      </c>
      <c r="B34" s="4">
        <f t="shared" si="4"/>
        <v>174</v>
      </c>
      <c r="D34" s="55">
        <f>'Result_20250113_EXP2'!B33</f>
        <v>68.915851058689498</v>
      </c>
      <c r="F34" s="55">
        <f>'Result_20250113_EXP2'!C33</f>
        <v>67.558489000916495</v>
      </c>
      <c r="I34" s="70">
        <f t="shared" si="0"/>
        <v>70.638015118819681</v>
      </c>
      <c r="J34" s="37">
        <f t="shared" si="1"/>
        <v>2.9658490500040759</v>
      </c>
      <c r="K34" s="37">
        <f t="shared" si="2"/>
        <v>69.657506451204512</v>
      </c>
      <c r="L34" s="37">
        <f t="shared" si="3"/>
        <v>4.4058742566136058</v>
      </c>
    </row>
    <row r="35" spans="1:14" ht="14.5" x14ac:dyDescent="0.35">
      <c r="A35" s="68">
        <v>3</v>
      </c>
      <c r="B35" s="4">
        <f t="shared" si="4"/>
        <v>180</v>
      </c>
      <c r="D35" s="55">
        <f>'Result_20250113_EXP2'!B34</f>
        <v>68.773375899264394</v>
      </c>
      <c r="F35" s="55">
        <f>'Result_20250113_EXP2'!C34</f>
        <v>67.374652935159503</v>
      </c>
      <c r="I35" s="70">
        <f t="shared" si="0"/>
        <v>70.552770680678123</v>
      </c>
      <c r="J35" s="37">
        <f t="shared" si="1"/>
        <v>3.16624578812241</v>
      </c>
      <c r="K35" s="37">
        <f t="shared" si="2"/>
        <v>69.55406225855171</v>
      </c>
      <c r="L35" s="37">
        <f t="shared" si="3"/>
        <v>4.7498249988888777</v>
      </c>
    </row>
    <row r="36" spans="1:14" ht="14.5" x14ac:dyDescent="0.35">
      <c r="A36" s="69">
        <v>3.1</v>
      </c>
      <c r="B36" s="4">
        <f t="shared" si="4"/>
        <v>186</v>
      </c>
      <c r="D36" s="55">
        <f>'Result_20250113_EXP2'!B35</f>
        <v>68.678662405432206</v>
      </c>
      <c r="F36" s="55">
        <f>'Result_20250113_EXP2'!C35</f>
        <v>67.145971704469005</v>
      </c>
      <c r="I36" s="70">
        <f t="shared" si="0"/>
        <v>70.467669743702942</v>
      </c>
      <c r="J36" s="37">
        <f t="shared" si="1"/>
        <v>3.2005472563865425</v>
      </c>
      <c r="K36" s="37">
        <f t="shared" si="2"/>
        <v>69.450833555998159</v>
      </c>
      <c r="L36" s="37">
        <f t="shared" si="3"/>
        <v>5.3123881546343981</v>
      </c>
    </row>
    <row r="37" spans="1:14" ht="14.5" x14ac:dyDescent="0.35">
      <c r="A37" s="68">
        <v>3.2</v>
      </c>
      <c r="B37" s="4">
        <f t="shared" si="4"/>
        <v>192</v>
      </c>
      <c r="D37" s="55">
        <f>'Result_20250113_EXP2'!B36</f>
        <v>68.536993996853198</v>
      </c>
      <c r="F37" s="55">
        <f>'Result_20250113_EXP2'!C36</f>
        <v>67.054842227971704</v>
      </c>
      <c r="I37" s="70">
        <f t="shared" ref="I37:I68" si="5">($C$3+($D$5-$C$3)*EXP(-$I$3*B37))</f>
        <v>70.382712066323194</v>
      </c>
      <c r="J37" s="37">
        <f t="shared" ref="J37:J68" si="6">(I37-D37)^2</f>
        <v>3.406675191968048</v>
      </c>
      <c r="K37" s="37">
        <f t="shared" ref="K37:K68" si="7">($E$3+($F$5-$E$3)*EXP(-$K$3*B37))</f>
        <v>69.347819894644971</v>
      </c>
      <c r="L37" s="37">
        <f t="shared" ref="L37:L68" si="8">(K37-F37)^2</f>
        <v>5.2577465798623768</v>
      </c>
    </row>
    <row r="38" spans="1:14" ht="14.5" x14ac:dyDescent="0.35">
      <c r="A38" s="69">
        <v>3.3</v>
      </c>
      <c r="B38" s="4">
        <f t="shared" si="4"/>
        <v>198</v>
      </c>
      <c r="D38" s="55">
        <f>'Result_20250113_EXP2'!B37</f>
        <v>68.442814496349598</v>
      </c>
      <c r="F38" s="55">
        <f>'Result_20250113_EXP2'!C37</f>
        <v>66.873165359337605</v>
      </c>
      <c r="I38" s="70">
        <f t="shared" si="5"/>
        <v>70.297897407374478</v>
      </c>
      <c r="J38" s="37">
        <f t="shared" si="6"/>
        <v>3.4413326067765424</v>
      </c>
      <c r="K38" s="37">
        <f t="shared" si="7"/>
        <v>69.245020826528375</v>
      </c>
      <c r="L38" s="37">
        <f t="shared" si="8"/>
        <v>5.6256983572427446</v>
      </c>
    </row>
    <row r="39" spans="1:14" ht="14.5" x14ac:dyDescent="0.35">
      <c r="A39" s="68">
        <v>3.4</v>
      </c>
      <c r="B39" s="4">
        <f t="shared" si="4"/>
        <v>204</v>
      </c>
      <c r="D39" s="55">
        <f>'Result_20250113_EXP2'!B38</f>
        <v>68.255088705100206</v>
      </c>
      <c r="F39" s="55">
        <f>'Result_20250113_EXP2'!C38</f>
        <v>66.737412832626603</v>
      </c>
      <c r="I39" s="70">
        <f t="shared" si="5"/>
        <v>70.213225526098455</v>
      </c>
      <c r="J39" s="37">
        <f t="shared" si="6"/>
        <v>3.834299809749127</v>
      </c>
      <c r="K39" s="37">
        <f t="shared" si="7"/>
        <v>69.142435904617798</v>
      </c>
      <c r="L39" s="37">
        <f t="shared" si="8"/>
        <v>5.7841359768099654</v>
      </c>
    </row>
    <row r="40" spans="1:14" ht="14.5" x14ac:dyDescent="0.35">
      <c r="A40" s="69">
        <v>3.5</v>
      </c>
      <c r="B40" s="4">
        <f t="shared" si="4"/>
        <v>210</v>
      </c>
      <c r="D40" s="55">
        <f>'Result_20250113_EXP2'!B39</f>
        <v>68.114843713050206</v>
      </c>
      <c r="F40" s="55">
        <f>'Result_20250113_EXP2'!C39</f>
        <v>66.512110237560293</v>
      </c>
      <c r="I40" s="70">
        <f t="shared" si="5"/>
        <v>70.12869618214205</v>
      </c>
      <c r="J40" s="37">
        <f t="shared" si="6"/>
        <v>4.0556017672673184</v>
      </c>
      <c r="K40" s="37">
        <f t="shared" si="7"/>
        <v>69.040064682813892</v>
      </c>
      <c r="L40" s="37">
        <f t="shared" si="8"/>
        <v>6.3905536772774303</v>
      </c>
    </row>
    <row r="41" spans="1:14" ht="14.5" x14ac:dyDescent="0.35">
      <c r="A41" s="68">
        <v>3.6</v>
      </c>
      <c r="B41" s="4">
        <f t="shared" si="4"/>
        <v>216</v>
      </c>
      <c r="D41" s="55">
        <f>'Result_20250113_EXP2'!B40</f>
        <v>68.068199231440502</v>
      </c>
      <c r="F41" s="55">
        <f>'Result_20250113_EXP2'!C40</f>
        <v>66.467191290954304</v>
      </c>
      <c r="I41" s="70">
        <f t="shared" si="5"/>
        <v>70.044309135556801</v>
      </c>
      <c r="J41" s="37">
        <f t="shared" si="6"/>
        <v>3.9050103531465297</v>
      </c>
      <c r="K41" s="37">
        <f t="shared" si="7"/>
        <v>68.937906715946596</v>
      </c>
      <c r="L41" s="37">
        <f t="shared" si="8"/>
        <v>6.1044347112948429</v>
      </c>
    </row>
    <row r="42" spans="1:14" ht="14.5" x14ac:dyDescent="0.35">
      <c r="A42" s="69">
        <v>3.7</v>
      </c>
      <c r="B42" s="4">
        <f t="shared" si="4"/>
        <v>222</v>
      </c>
      <c r="D42" s="55">
        <f>'Result_20250113_EXP2'!B41</f>
        <v>67.928575283868994</v>
      </c>
      <c r="F42" s="55">
        <f>'Result_20250113_EXP2'!C41</f>
        <v>66.287983130877294</v>
      </c>
      <c r="I42" s="70">
        <f t="shared" si="5"/>
        <v>69.960064146798189</v>
      </c>
      <c r="J42" s="37">
        <f t="shared" si="6"/>
        <v>4.1269470002053508</v>
      </c>
      <c r="K42" s="37">
        <f t="shared" si="7"/>
        <v>68.83596155977321</v>
      </c>
      <c r="L42" s="37">
        <f t="shared" si="8"/>
        <v>6.4921940741189035</v>
      </c>
    </row>
    <row r="43" spans="1:14" ht="14.5" x14ac:dyDescent="0.35">
      <c r="A43" s="68">
        <v>3.8</v>
      </c>
      <c r="B43" s="4">
        <f t="shared" si="4"/>
        <v>228</v>
      </c>
      <c r="D43" s="55">
        <f>'Result_20250113_EXP2'!B42</f>
        <v>67.835749114910499</v>
      </c>
      <c r="F43" s="55">
        <f>'Result_20250113_EXP2'!C42</f>
        <v>66.198657848086896</v>
      </c>
      <c r="I43" s="70">
        <f t="shared" si="5"/>
        <v>69.875960976724912</v>
      </c>
      <c r="J43" s="37">
        <f t="shared" si="6"/>
        <v>4.1624644410882334</v>
      </c>
      <c r="K43" s="37">
        <f t="shared" si="7"/>
        <v>68.734228770976443</v>
      </c>
      <c r="L43" s="37">
        <f t="shared" si="8"/>
        <v>6.4291199050029526</v>
      </c>
    </row>
    <row r="44" spans="1:14" ht="14.5" x14ac:dyDescent="0.35">
      <c r="A44" s="69">
        <v>3.9</v>
      </c>
      <c r="B44" s="4">
        <f t="shared" si="4"/>
        <v>234</v>
      </c>
      <c r="D44" s="55">
        <f>'Result_20250113_EXP2'!B43</f>
        <v>67.696891677311399</v>
      </c>
      <c r="F44" s="55">
        <f>'Result_20250113_EXP2'!C43</f>
        <v>66.020559846298099</v>
      </c>
      <c r="I44" s="70">
        <f t="shared" si="5"/>
        <v>69.791999386598292</v>
      </c>
      <c r="J44" s="37">
        <f t="shared" si="6"/>
        <v>4.3894763135133719</v>
      </c>
      <c r="K44" s="37">
        <f t="shared" si="7"/>
        <v>68.632707907162541</v>
      </c>
      <c r="L44" s="37">
        <f t="shared" si="8"/>
        <v>6.8233174918778641</v>
      </c>
    </row>
    <row r="45" spans="1:14" ht="14.5" x14ac:dyDescent="0.35">
      <c r="A45" s="68">
        <v>4</v>
      </c>
      <c r="B45" s="4">
        <f t="shared" si="4"/>
        <v>240</v>
      </c>
      <c r="D45" s="55">
        <f>'Result_20250113_EXP2'!B44</f>
        <v>67.558489000916495</v>
      </c>
      <c r="F45" s="55">
        <f>'Result_20250113_EXP2'!C44</f>
        <v>65.887465923312106</v>
      </c>
      <c r="I45" s="70">
        <f t="shared" si="5"/>
        <v>69.708179138081505</v>
      </c>
      <c r="J45" s="37">
        <f t="shared" si="6"/>
        <v>4.6211676858245179</v>
      </c>
      <c r="K45" s="37">
        <f t="shared" si="7"/>
        <v>68.531398526859306</v>
      </c>
      <c r="L45" s="37">
        <f t="shared" si="8"/>
        <v>6.990379612099872</v>
      </c>
    </row>
    <row r="46" spans="1:14" ht="14.5" x14ac:dyDescent="0.35">
      <c r="A46" s="69">
        <v>4.0999999999999996</v>
      </c>
      <c r="B46" s="4">
        <f t="shared" si="4"/>
        <v>245.99999999999997</v>
      </c>
      <c r="D46" s="55">
        <f>'Result_20250113_EXP2'!B45</f>
        <v>67.4664713143368</v>
      </c>
      <c r="F46" s="55">
        <f>'Result_20250113_EXP2'!C45</f>
        <v>65.754779379379301</v>
      </c>
      <c r="I46" s="70">
        <f t="shared" si="5"/>
        <v>69.62449999323897</v>
      </c>
      <c r="J46" s="37">
        <f t="shared" si="6"/>
        <v>4.6570877789642449</v>
      </c>
      <c r="K46" s="37">
        <f t="shared" si="7"/>
        <v>68.430300189514156</v>
      </c>
      <c r="L46" s="37">
        <f t="shared" si="8"/>
        <v>7.1584116054646749</v>
      </c>
    </row>
    <row r="47" spans="1:14" ht="14.5" x14ac:dyDescent="0.35">
      <c r="A47" s="68">
        <v>4.2</v>
      </c>
      <c r="B47" s="4">
        <f t="shared" si="4"/>
        <v>252</v>
      </c>
      <c r="D47" s="55">
        <f>'Result_20250113_EXP2'!B46</f>
        <v>67.374652935159503</v>
      </c>
      <c r="F47" s="55">
        <f>'Result_20250113_EXP2'!C46</f>
        <v>65.666546383683098</v>
      </c>
      <c r="I47" s="70">
        <f t="shared" si="5"/>
        <v>69.540961714535626</v>
      </c>
      <c r="J47" s="37">
        <f t="shared" si="6"/>
        <v>4.6928937276020699</v>
      </c>
      <c r="K47" s="37">
        <f t="shared" si="7"/>
        <v>68.329412455492331</v>
      </c>
      <c r="L47" s="37">
        <f t="shared" si="8"/>
        <v>7.0908557163927375</v>
      </c>
      <c r="N47" s="5" t="s">
        <v>58</v>
      </c>
    </row>
    <row r="48" spans="1:14" ht="14.5" x14ac:dyDescent="0.35">
      <c r="A48" s="69">
        <v>4.3</v>
      </c>
      <c r="B48" s="4">
        <f t="shared" si="4"/>
        <v>258</v>
      </c>
      <c r="D48" s="55">
        <f>'Result_20250113_EXP2'!B47</f>
        <v>67.2372966456754</v>
      </c>
      <c r="F48" s="55">
        <f>'Result_20250113_EXP2'!C47</f>
        <v>65.490615342136806</v>
      </c>
      <c r="I48" s="70">
        <f t="shared" si="5"/>
        <v>69.457564064836305</v>
      </c>
      <c r="J48" s="37">
        <f t="shared" si="6"/>
        <v>4.9295874125874253</v>
      </c>
      <c r="K48" s="37">
        <f t="shared" si="7"/>
        <v>68.22873488607479</v>
      </c>
      <c r="L48" s="37">
        <f t="shared" si="8"/>
        <v>7.4972986368951524</v>
      </c>
      <c r="N48" s="5" t="s">
        <v>59</v>
      </c>
    </row>
    <row r="49" spans="1:12" ht="14.5" x14ac:dyDescent="0.35">
      <c r="A49" s="68">
        <v>4.4000000000000004</v>
      </c>
      <c r="B49" s="4">
        <f t="shared" si="4"/>
        <v>264</v>
      </c>
      <c r="D49" s="55">
        <f>'Result_20250113_EXP2'!B48</f>
        <v>67.100382600787299</v>
      </c>
      <c r="F49" s="55">
        <f>'Result_20250113_EXP2'!C48</f>
        <v>65.446743334169298</v>
      </c>
      <c r="I49" s="70">
        <f t="shared" si="5"/>
        <v>69.374306807404992</v>
      </c>
      <c r="J49" s="37">
        <f t="shared" si="6"/>
        <v>5.170731297441904</v>
      </c>
      <c r="K49" s="37">
        <f t="shared" si="7"/>
        <v>68.128267043456503</v>
      </c>
      <c r="L49" s="37">
        <f t="shared" si="8"/>
        <v>7.1905694034694125</v>
      </c>
    </row>
    <row r="50" spans="1:12" ht="14.5" x14ac:dyDescent="0.35">
      <c r="A50" s="69">
        <v>4.5</v>
      </c>
      <c r="B50" s="4">
        <f t="shared" si="4"/>
        <v>270</v>
      </c>
      <c r="D50" s="55">
        <f>'Result_20250113_EXP2'!B49</f>
        <v>66.918512150452102</v>
      </c>
      <c r="F50" s="55">
        <f>'Result_20250113_EXP2'!C49</f>
        <v>65.184432532648799</v>
      </c>
      <c r="I50" s="70">
        <f t="shared" si="5"/>
        <v>69.291189705904259</v>
      </c>
      <c r="J50" s="37">
        <f t="shared" si="6"/>
        <v>5.629598782146422</v>
      </c>
      <c r="K50" s="37">
        <f t="shared" si="7"/>
        <v>68.028008490744412</v>
      </c>
      <c r="L50" s="37">
        <f t="shared" si="8"/>
        <v>8.0859242294593834</v>
      </c>
    </row>
    <row r="51" spans="1:12" ht="14.5" x14ac:dyDescent="0.35">
      <c r="A51" s="68">
        <v>4.5999999999999996</v>
      </c>
      <c r="B51" s="4">
        <f t="shared" si="4"/>
        <v>276</v>
      </c>
      <c r="D51" s="55">
        <f>'Result_20250113_EXP2'!B50</f>
        <v>66.827866630705003</v>
      </c>
      <c r="F51" s="55">
        <f>'Result_20250113_EXP2'!C50</f>
        <v>65.097343754099299</v>
      </c>
      <c r="I51" s="70">
        <f t="shared" si="5"/>
        <v>69.208212524394469</v>
      </c>
      <c r="J51" s="37">
        <f t="shared" si="6"/>
        <v>5.6660465736043015</v>
      </c>
      <c r="K51" s="37">
        <f t="shared" si="7"/>
        <v>67.927958791955604</v>
      </c>
      <c r="L51" s="37">
        <f t="shared" si="8"/>
        <v>8.0123814925382497</v>
      </c>
    </row>
    <row r="52" spans="1:12" ht="14.5" x14ac:dyDescent="0.35">
      <c r="A52" s="69">
        <v>4.7</v>
      </c>
      <c r="B52" s="4">
        <f t="shared" si="4"/>
        <v>282</v>
      </c>
      <c r="D52" s="55">
        <f>'Result_20250113_EXP2'!B51</f>
        <v>66.737412832626603</v>
      </c>
      <c r="F52" s="55">
        <f>'Result_20250113_EXP2'!C51</f>
        <v>64.923682902716493</v>
      </c>
      <c r="I52" s="70">
        <f t="shared" si="5"/>
        <v>69.12537502733322</v>
      </c>
      <c r="J52" s="37">
        <f t="shared" si="6"/>
        <v>5.7023634433480428</v>
      </c>
      <c r="K52" s="37">
        <f t="shared" si="7"/>
        <v>67.828117512015325</v>
      </c>
      <c r="L52" s="37">
        <f t="shared" si="8"/>
        <v>8.4357403996928593</v>
      </c>
    </row>
    <row r="53" spans="1:12" ht="14.5" x14ac:dyDescent="0.35">
      <c r="A53" s="68">
        <v>4.8</v>
      </c>
      <c r="B53" s="4">
        <f t="shared" si="4"/>
        <v>288</v>
      </c>
      <c r="D53" s="55">
        <f>'Result_20250113_EXP2'!B52</f>
        <v>66.647149704593204</v>
      </c>
      <c r="F53" s="55">
        <f>'Result_20250113_EXP2'!C52</f>
        <v>64.750704937210898</v>
      </c>
      <c r="I53" s="70">
        <f t="shared" si="5"/>
        <v>69.04267697957458</v>
      </c>
      <c r="J53" s="37">
        <f t="shared" si="6"/>
        <v>5.7385509251796964</v>
      </c>
      <c r="K53" s="37">
        <f t="shared" si="7"/>
        <v>67.72848421675522</v>
      </c>
      <c r="L53" s="37">
        <f t="shared" si="8"/>
        <v>8.8671694376835006</v>
      </c>
    </row>
    <row r="54" spans="1:12" ht="14.5" x14ac:dyDescent="0.35">
      <c r="A54" s="69">
        <v>4.9000000000000004</v>
      </c>
      <c r="B54" s="4">
        <f t="shared" si="4"/>
        <v>294</v>
      </c>
      <c r="D54" s="55">
        <f>'Result_20250113_EXP2'!B53</f>
        <v>66.602089315338404</v>
      </c>
      <c r="F54" s="55">
        <f>'Result_20250113_EXP2'!C53</f>
        <v>64.621415285618994</v>
      </c>
      <c r="I54" s="70">
        <f t="shared" si="5"/>
        <v>68.960118146368472</v>
      </c>
      <c r="J54" s="37">
        <f t="shared" si="6"/>
        <v>5.5602999679690326</v>
      </c>
      <c r="K54" s="37">
        <f t="shared" si="7"/>
        <v>67.629058472911311</v>
      </c>
      <c r="L54" s="37">
        <f t="shared" si="8"/>
        <v>9.0459175420658848</v>
      </c>
    </row>
    <row r="55" spans="1:12" ht="14.5" x14ac:dyDescent="0.35">
      <c r="A55" s="68">
        <v>5</v>
      </c>
      <c r="B55" s="4">
        <f t="shared" si="4"/>
        <v>300</v>
      </c>
      <c r="D55" s="55">
        <f>'Result_20250113_EXP2'!B54</f>
        <v>66.422319234606505</v>
      </c>
      <c r="F55" s="55">
        <f>'Result_20250113_EXP2'!C54</f>
        <v>64.449615160335597</v>
      </c>
      <c r="I55" s="70">
        <f t="shared" si="5"/>
        <v>68.877698293360041</v>
      </c>
      <c r="J55" s="37">
        <f t="shared" si="6"/>
        <v>6.0288863221654001</v>
      </c>
      <c r="K55" s="37">
        <f t="shared" si="7"/>
        <v>67.529839848122236</v>
      </c>
      <c r="L55" s="37">
        <f t="shared" si="8"/>
        <v>9.4877841272503005</v>
      </c>
    </row>
    <row r="56" spans="1:12" ht="14.5" x14ac:dyDescent="0.35">
      <c r="A56" s="69">
        <v>5.0999999999999996</v>
      </c>
      <c r="B56" s="4">
        <f t="shared" si="4"/>
        <v>306</v>
      </c>
      <c r="D56" s="55">
        <f>'Result_20250113_EXP2'!B55</f>
        <v>66.287983130877294</v>
      </c>
      <c r="F56" s="55">
        <f>'Result_20250113_EXP2'!C55</f>
        <v>64.406769054777399</v>
      </c>
      <c r="I56" s="70">
        <f t="shared" si="5"/>
        <v>68.795417186588878</v>
      </c>
      <c r="J56" s="37">
        <f t="shared" si="6"/>
        <v>6.2872255437422462</v>
      </c>
      <c r="K56" s="37">
        <f t="shared" si="7"/>
        <v>67.430827910927263</v>
      </c>
      <c r="L56" s="37">
        <f t="shared" si="8"/>
        <v>9.144931965458424</v>
      </c>
    </row>
    <row r="57" spans="1:12" ht="14.5" x14ac:dyDescent="0.35">
      <c r="A57" s="68">
        <v>5.2</v>
      </c>
      <c r="B57" s="4">
        <f t="shared" si="4"/>
        <v>312</v>
      </c>
      <c r="D57" s="55">
        <f>'Result_20250113_EXP2'!B56</f>
        <v>66.243297361663494</v>
      </c>
      <c r="F57" s="55">
        <f>'Result_20250113_EXP2'!C56</f>
        <v>64.278478422668599</v>
      </c>
      <c r="I57" s="70">
        <f t="shared" si="5"/>
        <v>68.713274592488503</v>
      </c>
      <c r="J57" s="37">
        <f t="shared" si="6"/>
        <v>6.1007875207939799</v>
      </c>
      <c r="K57" s="37">
        <f t="shared" si="7"/>
        <v>67.332022230764466</v>
      </c>
      <c r="L57" s="37">
        <f t="shared" si="8"/>
        <v>9.3241297879606098</v>
      </c>
    </row>
    <row r="58" spans="1:12" ht="14.5" x14ac:dyDescent="0.35">
      <c r="A58" s="69">
        <v>5.3</v>
      </c>
      <c r="B58" s="4">
        <f t="shared" si="4"/>
        <v>318</v>
      </c>
      <c r="D58" s="55">
        <f>'Result_20250113_EXP2'!B57</f>
        <v>66.154064464612105</v>
      </c>
      <c r="F58" s="55">
        <f>'Result_20250113_EXP2'!C57</f>
        <v>64.065479875833503</v>
      </c>
      <c r="I58" s="70">
        <f t="shared" si="5"/>
        <v>68.631270277885562</v>
      </c>
      <c r="J58" s="37">
        <f t="shared" si="6"/>
        <v>6.1365486413158097</v>
      </c>
      <c r="K58" s="37">
        <f t="shared" si="7"/>
        <v>67.23342237796885</v>
      </c>
      <c r="L58" s="37">
        <f t="shared" si="8"/>
        <v>10.03585969683556</v>
      </c>
    </row>
    <row r="59" spans="1:12" ht="14.5" x14ac:dyDescent="0.35">
      <c r="A59" s="68">
        <v>5.4</v>
      </c>
      <c r="B59" s="4">
        <f t="shared" si="4"/>
        <v>324</v>
      </c>
      <c r="D59" s="55">
        <f>'Result_20250113_EXP2'!B58</f>
        <v>66.020559846298099</v>
      </c>
      <c r="F59" s="55">
        <f>'Result_20250113_EXP2'!C58</f>
        <v>63.895810650187101</v>
      </c>
      <c r="I59" s="70">
        <f t="shared" si="5"/>
        <v>68.549404009999222</v>
      </c>
      <c r="J59" s="37">
        <f t="shared" si="6"/>
        <v>6.3950528042852328</v>
      </c>
      <c r="K59" s="37">
        <f t="shared" si="7"/>
        <v>67.13502792377048</v>
      </c>
      <c r="L59" s="37">
        <f t="shared" si="8"/>
        <v>10.492528545480933</v>
      </c>
    </row>
    <row r="60" spans="1:12" ht="14.5" x14ac:dyDescent="0.35">
      <c r="A60" s="69">
        <v>5.5</v>
      </c>
      <c r="B60" s="4">
        <f t="shared" si="4"/>
        <v>330</v>
      </c>
      <c r="D60" s="55">
        <f>'Result_20250113_EXP2'!B59</f>
        <v>65.887465923312106</v>
      </c>
      <c r="F60" s="55">
        <f>'Result_20250113_EXP2'!C59</f>
        <v>63.768979935798498</v>
      </c>
      <c r="I60" s="70">
        <f t="shared" si="5"/>
        <v>68.467675556440568</v>
      </c>
      <c r="J60" s="37">
        <f t="shared" si="6"/>
        <v>6.6574817508889108</v>
      </c>
      <c r="K60" s="37">
        <f t="shared" si="7"/>
        <v>67.036838440292641</v>
      </c>
      <c r="L60" s="37">
        <f t="shared" si="8"/>
        <v>10.678899205394696</v>
      </c>
    </row>
    <row r="61" spans="1:12" ht="14.5" x14ac:dyDescent="0.35">
      <c r="A61" s="68">
        <v>5.6</v>
      </c>
      <c r="B61" s="4">
        <f t="shared" si="4"/>
        <v>336</v>
      </c>
      <c r="D61" s="55">
        <f>'Result_20250113_EXP2'!B60</f>
        <v>65.754779379379301</v>
      </c>
      <c r="F61" s="55">
        <f>'Result_20250113_EXP2'!C60</f>
        <v>63.6846251465021</v>
      </c>
      <c r="I61" s="70">
        <f t="shared" si="5"/>
        <v>68.38608468521187</v>
      </c>
      <c r="J61" s="37">
        <f t="shared" si="6"/>
        <v>6.9237676125026306</v>
      </c>
      <c r="K61" s="37">
        <f t="shared" si="7"/>
        <v>66.938853500549897</v>
      </c>
      <c r="L61" s="37">
        <f t="shared" si="8"/>
        <v>10.590002180288632</v>
      </c>
    </row>
    <row r="62" spans="1:12" ht="14.5" x14ac:dyDescent="0.35">
      <c r="A62" s="69">
        <v>5.7</v>
      </c>
      <c r="B62" s="4">
        <f t="shared" si="4"/>
        <v>342</v>
      </c>
      <c r="D62" s="55">
        <f>'Result_20250113_EXP2'!B61</f>
        <v>65.710640492065906</v>
      </c>
      <c r="F62" s="55">
        <f>'Result_20250113_EXP2'!C61</f>
        <v>63.558389442805698</v>
      </c>
      <c r="I62" s="70">
        <f t="shared" si="5"/>
        <v>68.30463116470591</v>
      </c>
      <c r="J62" s="37">
        <f t="shared" si="6"/>
        <v>6.7287876097433399</v>
      </c>
      <c r="K62" s="37">
        <f t="shared" si="7"/>
        <v>66.841072678446324</v>
      </c>
      <c r="L62" s="37">
        <f t="shared" si="8"/>
        <v>10.776009225556008</v>
      </c>
    </row>
    <row r="63" spans="1:12" ht="14.5" x14ac:dyDescent="0.35">
      <c r="A63" s="68">
        <v>5.8</v>
      </c>
      <c r="B63" s="4">
        <f t="shared" si="4"/>
        <v>348</v>
      </c>
      <c r="D63" s="55">
        <f>'Result_20250113_EXP2'!B62</f>
        <v>65.622496934042005</v>
      </c>
      <c r="F63" s="55">
        <f>'Result_20250113_EXP2'!C62</f>
        <v>63.432507078015497</v>
      </c>
      <c r="I63" s="70">
        <f t="shared" si="5"/>
        <v>68.223314763705417</v>
      </c>
      <c r="J63" s="37">
        <f t="shared" si="6"/>
        <v>6.764253383095105</v>
      </c>
      <c r="K63" s="37">
        <f t="shared" si="7"/>
        <v>66.743495548773595</v>
      </c>
      <c r="L63" s="37">
        <f t="shared" si="8"/>
        <v>10.962644653493046</v>
      </c>
    </row>
    <row r="64" spans="1:12" ht="14.5" x14ac:dyDescent="0.35">
      <c r="A64" s="69">
        <v>5.9</v>
      </c>
      <c r="B64" s="4">
        <f t="shared" si="4"/>
        <v>354</v>
      </c>
      <c r="D64" s="55">
        <f>'Result_20250113_EXP2'!B63</f>
        <v>65.534531532383397</v>
      </c>
      <c r="F64" s="55">
        <f>'Result_20250113_EXP2'!C63</f>
        <v>63.3487804581737</v>
      </c>
      <c r="I64" s="70">
        <f t="shared" si="5"/>
        <v>68.1421352513823</v>
      </c>
      <c r="J64" s="37">
        <f t="shared" si="6"/>
        <v>6.7995971553369063</v>
      </c>
      <c r="K64" s="37">
        <f t="shared" si="7"/>
        <v>66.646121687209202</v>
      </c>
      <c r="L64" s="37">
        <f t="shared" si="8"/>
        <v>10.87245918069736</v>
      </c>
    </row>
    <row r="65" spans="1:12" ht="14.5" x14ac:dyDescent="0.35">
      <c r="A65" s="68">
        <v>6</v>
      </c>
      <c r="B65" s="4">
        <f t="shared" si="4"/>
        <v>360</v>
      </c>
      <c r="D65" s="55">
        <f>'Result_20250113_EXP2'!B64</f>
        <v>65.446743334169298</v>
      </c>
      <c r="F65" s="55">
        <f>'Result_20250113_EXP2'!C64</f>
        <v>63.265208871676201</v>
      </c>
      <c r="I65" s="70">
        <f t="shared" si="5"/>
        <v>68.061092397297074</v>
      </c>
      <c r="J65" s="37">
        <f t="shared" si="6"/>
        <v>6.8348210238770788</v>
      </c>
      <c r="K65" s="37">
        <f t="shared" si="7"/>
        <v>66.548950670314525</v>
      </c>
      <c r="L65" s="37">
        <f t="shared" si="8"/>
        <v>10.782960200124458</v>
      </c>
    </row>
    <row r="66" spans="1:12" ht="14.5" x14ac:dyDescent="0.35">
      <c r="A66" s="69">
        <v>6.1</v>
      </c>
      <c r="B66" s="4">
        <f t="shared" si="4"/>
        <v>366</v>
      </c>
      <c r="D66" s="55">
        <f>'Result_20250113_EXP2'!B65</f>
        <v>65.315391225519605</v>
      </c>
      <c r="F66" s="55">
        <f>'Result_20250113_EXP2'!C65</f>
        <v>63.098527632653997</v>
      </c>
      <c r="I66" s="70">
        <f t="shared" si="5"/>
        <v>67.980185971398186</v>
      </c>
      <c r="J66" s="37">
        <f t="shared" si="6"/>
        <v>7.10113103766209</v>
      </c>
      <c r="K66" s="37">
        <f t="shared" si="7"/>
        <v>66.451982075533039</v>
      </c>
      <c r="L66" s="37">
        <f t="shared" si="8"/>
        <v>11.24565670046518</v>
      </c>
    </row>
    <row r="67" spans="1:12" ht="14.5" x14ac:dyDescent="0.35">
      <c r="A67" s="68">
        <v>6.2</v>
      </c>
      <c r="B67" s="4">
        <f t="shared" si="4"/>
        <v>372</v>
      </c>
      <c r="D67" s="55">
        <f>'Result_20250113_EXP2'!B66</f>
        <v>65.140866518605407</v>
      </c>
      <c r="F67" s="55">
        <f>'Result_20250113_EXP2'!C66</f>
        <v>62.891034135792097</v>
      </c>
      <c r="I67" s="70">
        <f t="shared" si="5"/>
        <v>67.899415744021326</v>
      </c>
      <c r="J67" s="37">
        <f t="shared" si="6"/>
        <v>7.609593829042768</v>
      </c>
      <c r="K67" s="37">
        <f t="shared" si="7"/>
        <v>66.35521548118848</v>
      </c>
      <c r="L67" s="37">
        <f t="shared" si="8"/>
        <v>12.000552393792297</v>
      </c>
    </row>
    <row r="68" spans="1:12" ht="14.5" x14ac:dyDescent="0.35">
      <c r="A68" s="69">
        <v>6.3</v>
      </c>
      <c r="B68" s="4">
        <f t="shared" si="4"/>
        <v>378</v>
      </c>
      <c r="D68" s="55">
        <f>'Result_20250113_EXP2'!B67</f>
        <v>65.0538641243906</v>
      </c>
      <c r="F68" s="55">
        <f>'Result_20250113_EXP2'!C67</f>
        <v>62.766991022070897</v>
      </c>
      <c r="I68" s="70">
        <f t="shared" si="5"/>
        <v>67.81878148588882</v>
      </c>
      <c r="J68" s="37">
        <f t="shared" si="6"/>
        <v>7.6447680159142806</v>
      </c>
      <c r="K68" s="37">
        <f t="shared" si="7"/>
        <v>66.258650466483004</v>
      </c>
      <c r="L68" s="37">
        <f t="shared" si="8"/>
        <v>12.191685675752266</v>
      </c>
    </row>
    <row r="69" spans="1:12" ht="14.5" x14ac:dyDescent="0.35">
      <c r="A69" s="68">
        <v>6.4</v>
      </c>
      <c r="B69" s="4">
        <f t="shared" si="4"/>
        <v>384</v>
      </c>
      <c r="D69" s="55">
        <f>'Result_20250113_EXP2'!B68</f>
        <v>64.967033812430003</v>
      </c>
      <c r="F69" s="55">
        <f>'Result_20250113_EXP2'!C68</f>
        <v>62.684482762807299</v>
      </c>
      <c r="I69" s="70">
        <f t="shared" ref="I69:I100" si="9">($C$3+($D$5-$C$3)*EXP(-$I$3*B69))</f>
        <v>67.738282968108962</v>
      </c>
      <c r="J69" s="37">
        <f t="shared" ref="J69:J100" si="10">(I69-D69)^2</f>
        <v>7.6798218828513418</v>
      </c>
      <c r="K69" s="37">
        <f t="shared" ref="K69:K100" si="11">($E$3+($F$5-$E$3)*EXP(-$K$3*B69))</f>
        <v>66.162286611495318</v>
      </c>
      <c r="L69" s="37">
        <f t="shared" ref="L69:L100" si="12">(K69-F69)^2</f>
        <v>12.095119609949199</v>
      </c>
    </row>
    <row r="70" spans="1:12" ht="14.5" x14ac:dyDescent="0.35">
      <c r="A70" s="69">
        <v>6.5</v>
      </c>
      <c r="B70" s="4">
        <f t="shared" ref="B70:B133" si="13">A70*60</f>
        <v>390</v>
      </c>
      <c r="D70" s="55">
        <f>'Result_20250113_EXP2'!B69</f>
        <v>64.923682902716493</v>
      </c>
      <c r="F70" s="55">
        <f>'Result_20250113_EXP2'!C69</f>
        <v>62.560999206851598</v>
      </c>
      <c r="I70" s="70">
        <f t="shared" si="9"/>
        <v>67.657919962175356</v>
      </c>
      <c r="J70" s="37">
        <f t="shared" si="10"/>
        <v>7.4760522973182502</v>
      </c>
      <c r="K70" s="37">
        <f t="shared" si="11"/>
        <v>66.06612349717895</v>
      </c>
      <c r="L70" s="37">
        <f t="shared" si="12"/>
        <v>12.285896290642821</v>
      </c>
    </row>
    <row r="71" spans="1:12" ht="14.5" x14ac:dyDescent="0.35">
      <c r="A71" s="68">
        <v>6.6</v>
      </c>
      <c r="B71" s="4">
        <f t="shared" si="13"/>
        <v>396</v>
      </c>
      <c r="D71" s="55">
        <f>'Result_20250113_EXP2'!B70</f>
        <v>64.837109010167794</v>
      </c>
      <c r="F71" s="55">
        <f>'Result_20250113_EXP2'!C70</f>
        <v>62.478861630294098</v>
      </c>
      <c r="I71" s="70">
        <f t="shared" si="9"/>
        <v>67.577692239966282</v>
      </c>
      <c r="J71" s="37">
        <f t="shared" si="10"/>
        <v>7.510796439452716</v>
      </c>
      <c r="K71" s="37">
        <f t="shared" si="11"/>
        <v>65.9701607053603</v>
      </c>
      <c r="L71" s="37">
        <f t="shared" si="12"/>
        <v>12.189169231558116</v>
      </c>
    </row>
    <row r="72" spans="1:12" ht="14.5" x14ac:dyDescent="0.35">
      <c r="A72" s="69">
        <v>6.7</v>
      </c>
      <c r="B72" s="4">
        <f t="shared" si="13"/>
        <v>402</v>
      </c>
      <c r="D72" s="55">
        <f>'Result_20250113_EXP2'!B71</f>
        <v>64.707566303463693</v>
      </c>
      <c r="F72" s="55">
        <f>'Result_20250113_EXP2'!C71</f>
        <v>62.396871019810398</v>
      </c>
      <c r="I72" s="70">
        <f t="shared" si="9"/>
        <v>67.49759957374404</v>
      </c>
      <c r="J72" s="37">
        <f t="shared" si="10"/>
        <v>7.7842856492712462</v>
      </c>
      <c r="K72" s="37">
        <f t="shared" si="11"/>
        <v>65.874397818736938</v>
      </c>
      <c r="L72" s="37">
        <f t="shared" si="12"/>
        <v>12.093192637252269</v>
      </c>
    </row>
    <row r="73" spans="1:12" ht="14.5" x14ac:dyDescent="0.35">
      <c r="A73" s="68">
        <v>6.8</v>
      </c>
      <c r="B73" s="4">
        <f t="shared" si="13"/>
        <v>408</v>
      </c>
      <c r="D73" s="55">
        <f>'Result_20250113_EXP2'!B72</f>
        <v>64.578402680359602</v>
      </c>
      <c r="F73" s="55">
        <f>'Result_20250113_EXP2'!C72</f>
        <v>62.274159049031297</v>
      </c>
      <c r="I73" s="70">
        <f t="shared" si="9"/>
        <v>67.417641736154309</v>
      </c>
      <c r="J73" s="37">
        <f t="shared" si="10"/>
        <v>8.0612784159500173</v>
      </c>
      <c r="K73" s="37">
        <f t="shared" si="11"/>
        <v>65.778834420875711</v>
      </c>
      <c r="L73" s="37">
        <f t="shared" si="12"/>
        <v>12.282749462012779</v>
      </c>
    </row>
    <row r="74" spans="1:12" ht="14.5" x14ac:dyDescent="0.35">
      <c r="A74" s="69">
        <v>6.9</v>
      </c>
      <c r="B74" s="4">
        <f t="shared" si="13"/>
        <v>414</v>
      </c>
      <c r="D74" s="55">
        <f>'Result_20250113_EXP2'!B73</f>
        <v>64.535431864076202</v>
      </c>
      <c r="F74" s="55">
        <f>'Result_20250113_EXP2'!C73</f>
        <v>62.151773613365997</v>
      </c>
      <c r="I74" s="70">
        <f t="shared" si="9"/>
        <v>67.337818500225467</v>
      </c>
      <c r="J74" s="37">
        <f t="shared" si="10"/>
        <v>7.8533708584679935</v>
      </c>
      <c r="K74" s="37">
        <f t="shared" si="11"/>
        <v>65.683470096210982</v>
      </c>
      <c r="L74" s="37">
        <f t="shared" si="12"/>
        <v>12.472880046939641</v>
      </c>
    </row>
    <row r="75" spans="1:12" ht="14.5" x14ac:dyDescent="0.35">
      <c r="A75" s="68">
        <v>7</v>
      </c>
      <c r="B75" s="4">
        <f t="shared" si="13"/>
        <v>420</v>
      </c>
      <c r="D75" s="55">
        <f>'Result_20250113_EXP2'!B74</f>
        <v>64.449615160335597</v>
      </c>
      <c r="F75" s="55">
        <f>'Result_20250113_EXP2'!C74</f>
        <v>61.9890967420084</v>
      </c>
      <c r="I75" s="70">
        <f t="shared" si="9"/>
        <v>67.258129639368065</v>
      </c>
      <c r="J75" s="37">
        <f t="shared" si="10"/>
        <v>7.8877535789350128</v>
      </c>
      <c r="K75" s="37">
        <f t="shared" si="11"/>
        <v>65.588304430042768</v>
      </c>
      <c r="L75" s="37">
        <f t="shared" si="12"/>
        <v>12.954295981605707</v>
      </c>
    </row>
    <row r="76" spans="1:12" ht="14.5" x14ac:dyDescent="0.35">
      <c r="A76" s="69">
        <v>7.1</v>
      </c>
      <c r="B76" s="4">
        <f t="shared" si="13"/>
        <v>426</v>
      </c>
      <c r="D76" s="55">
        <f>'Result_20250113_EXP2'!B75</f>
        <v>64.321200793865302</v>
      </c>
      <c r="F76" s="55">
        <f>'Result_20250113_EXP2'!C75</f>
        <v>61.9890967420084</v>
      </c>
      <c r="I76" s="70">
        <f t="shared" si="9"/>
        <v>67.178574927373973</v>
      </c>
      <c r="J76" s="37">
        <f t="shared" si="10"/>
        <v>8.1645869388444279</v>
      </c>
      <c r="K76" s="37">
        <f t="shared" si="11"/>
        <v>65.493337008535008</v>
      </c>
      <c r="L76" s="37">
        <f t="shared" si="12"/>
        <v>12.279699845546473</v>
      </c>
    </row>
    <row r="77" spans="1:12" ht="14.5" x14ac:dyDescent="0.35">
      <c r="A77" s="68">
        <v>7.2</v>
      </c>
      <c r="B77" s="4">
        <f t="shared" si="13"/>
        <v>432</v>
      </c>
      <c r="D77" s="55">
        <f>'Result_20250113_EXP2'!B76</f>
        <v>64.150557058869595</v>
      </c>
      <c r="F77" s="55">
        <f>'Result_20250113_EXP2'!C76</f>
        <v>61.826990275978901</v>
      </c>
      <c r="I77" s="70">
        <f t="shared" si="9"/>
        <v>67.099154138415969</v>
      </c>
      <c r="J77" s="37">
        <f t="shared" si="10"/>
        <v>8.6942247375094084</v>
      </c>
      <c r="K77" s="37">
        <f t="shared" si="11"/>
        <v>65.398567418713696</v>
      </c>
      <c r="L77" s="37">
        <f t="shared" si="12"/>
        <v>12.756163286505648</v>
      </c>
    </row>
    <row r="78" spans="1:12" ht="14.5" x14ac:dyDescent="0.35">
      <c r="A78" s="69">
        <v>7.3</v>
      </c>
      <c r="B78" s="4">
        <f t="shared" si="13"/>
        <v>438</v>
      </c>
      <c r="D78" s="55">
        <f>'Result_20250113_EXP2'!B77</f>
        <v>64.150557058869595</v>
      </c>
      <c r="F78" s="55">
        <f>'Result_20250113_EXP2'!C77</f>
        <v>61.786552119003701</v>
      </c>
      <c r="I78" s="70">
        <f t="shared" si="9"/>
        <v>67.019867047046944</v>
      </c>
      <c r="J78" s="37">
        <f t="shared" si="10"/>
        <v>8.2329398082542991</v>
      </c>
      <c r="K78" s="37">
        <f t="shared" si="11"/>
        <v>65.303995248465128</v>
      </c>
      <c r="L78" s="37">
        <f t="shared" si="12"/>
        <v>12.372406168995393</v>
      </c>
    </row>
    <row r="79" spans="1:12" ht="14.5" x14ac:dyDescent="0.35">
      <c r="A79" s="68">
        <v>7.4</v>
      </c>
      <c r="B79" s="4">
        <f t="shared" si="13"/>
        <v>444</v>
      </c>
      <c r="D79" s="55">
        <f>'Result_20250113_EXP2'!B78</f>
        <v>64.065479875833503</v>
      </c>
      <c r="F79" s="55">
        <f>'Result_20250113_EXP2'!C78</f>
        <v>61.625150691751998</v>
      </c>
      <c r="I79" s="70">
        <f t="shared" si="9"/>
        <v>66.940713428199274</v>
      </c>
      <c r="J79" s="37">
        <f t="shared" si="10"/>
        <v>8.2669679806498877</v>
      </c>
      <c r="K79" s="37">
        <f t="shared" si="11"/>
        <v>65.209620086534102</v>
      </c>
      <c r="L79" s="37">
        <f t="shared" si="12"/>
        <v>12.848420842129585</v>
      </c>
    </row>
    <row r="80" spans="1:12" ht="14.5" x14ac:dyDescent="0.35">
      <c r="A80" s="69">
        <v>7.5</v>
      </c>
      <c r="B80" s="4">
        <f t="shared" si="13"/>
        <v>450</v>
      </c>
      <c r="D80" s="55">
        <f>'Result_20250113_EXP2'!B79</f>
        <v>63.938167576290603</v>
      </c>
      <c r="F80" s="55">
        <f>'Result_20250113_EXP2'!C79</f>
        <v>61.464307009262001</v>
      </c>
      <c r="I80" s="70">
        <f t="shared" si="9"/>
        <v>66.861693057184297</v>
      </c>
      <c r="J80" s="37">
        <f t="shared" si="10"/>
        <v>8.5470012374347064</v>
      </c>
      <c r="K80" s="37">
        <f t="shared" si="11"/>
        <v>65.115441522522104</v>
      </c>
      <c r="L80" s="37">
        <f t="shared" si="12"/>
        <v>13.330783233919094</v>
      </c>
    </row>
    <row r="81" spans="1:12" ht="14.5" x14ac:dyDescent="0.35">
      <c r="A81" s="68">
        <v>7.6</v>
      </c>
      <c r="B81" s="4">
        <f t="shared" si="13"/>
        <v>456</v>
      </c>
      <c r="D81" s="55">
        <f>'Result_20250113_EXP2'!B80</f>
        <v>63.895810650187101</v>
      </c>
      <c r="F81" s="55">
        <f>'Result_20250113_EXP2'!C80</f>
        <v>61.384092597389099</v>
      </c>
      <c r="I81" s="70">
        <f t="shared" si="9"/>
        <v>66.78280570969153</v>
      </c>
      <c r="J81" s="37">
        <f t="shared" si="10"/>
        <v>8.3347404736029791</v>
      </c>
      <c r="K81" s="37">
        <f t="shared" si="11"/>
        <v>65.021459146885533</v>
      </c>
      <c r="L81" s="37">
        <f t="shared" si="12"/>
        <v>13.230435415395595</v>
      </c>
    </row>
    <row r="82" spans="1:12" ht="14.5" x14ac:dyDescent="0.35">
      <c r="A82" s="69">
        <v>7.7</v>
      </c>
      <c r="B82" s="4">
        <f t="shared" si="13"/>
        <v>462</v>
      </c>
      <c r="D82" s="55">
        <f>'Result_20250113_EXP2'!B81</f>
        <v>63.768979935798498</v>
      </c>
      <c r="F82" s="55">
        <f>'Result_20250113_EXP2'!C81</f>
        <v>61.2640283457309</v>
      </c>
      <c r="I82" s="70">
        <f t="shared" si="9"/>
        <v>66.704051161788101</v>
      </c>
      <c r="J82" s="37">
        <f t="shared" si="10"/>
        <v>8.6146431016321099</v>
      </c>
      <c r="K82" s="37">
        <f t="shared" si="11"/>
        <v>64.927672550933977</v>
      </c>
      <c r="L82" s="37">
        <f t="shared" si="12"/>
        <v>13.422288862318089</v>
      </c>
    </row>
    <row r="83" spans="1:12" ht="14.5" x14ac:dyDescent="0.35">
      <c r="A83" s="68">
        <v>7.8</v>
      </c>
      <c r="B83" s="4">
        <f t="shared" si="13"/>
        <v>468</v>
      </c>
      <c r="D83" s="55">
        <f>'Result_20250113_EXP2'!B82</f>
        <v>63.6846251465021</v>
      </c>
      <c r="F83" s="55">
        <f>'Result_20250113_EXP2'!C82</f>
        <v>61.104419545330302</v>
      </c>
      <c r="I83" s="70">
        <f t="shared" si="9"/>
        <v>66.625429189918165</v>
      </c>
      <c r="J83" s="37">
        <f t="shared" si="10"/>
        <v>8.6483284217722787</v>
      </c>
      <c r="K83" s="37">
        <f t="shared" si="11"/>
        <v>64.834081326828368</v>
      </c>
      <c r="L83" s="37">
        <f t="shared" si="12"/>
        <v>13.91037700436733</v>
      </c>
    </row>
    <row r="84" spans="1:12" ht="14.5" x14ac:dyDescent="0.35">
      <c r="A84" s="69">
        <v>7.9</v>
      </c>
      <c r="B84" s="4">
        <f t="shared" si="13"/>
        <v>474</v>
      </c>
      <c r="D84" s="55">
        <f>'Result_20250113_EXP2'!B83</f>
        <v>63.516389529388</v>
      </c>
      <c r="F84" s="55">
        <f>'Result_20250113_EXP2'!C83</f>
        <v>61.0646019415152</v>
      </c>
      <c r="I84" s="70">
        <f t="shared" si="9"/>
        <v>66.546939570902126</v>
      </c>
      <c r="J84" s="37">
        <f t="shared" si="10"/>
        <v>9.184233554121267</v>
      </c>
      <c r="K84" s="37">
        <f t="shared" si="11"/>
        <v>64.740685067579193</v>
      </c>
      <c r="L84" s="37">
        <f t="shared" si="12"/>
        <v>13.513587149732421</v>
      </c>
    </row>
    <row r="85" spans="1:12" ht="14.5" x14ac:dyDescent="0.35">
      <c r="A85" s="68">
        <v>8</v>
      </c>
      <c r="B85" s="4">
        <f t="shared" si="13"/>
        <v>480</v>
      </c>
      <c r="D85" s="55">
        <f>'Result_20250113_EXP2'!B84</f>
        <v>63.390624339165797</v>
      </c>
      <c r="F85" s="55">
        <f>'Result_20250113_EXP2'!C84</f>
        <v>60.866017351763702</v>
      </c>
      <c r="I85" s="70">
        <f t="shared" si="9"/>
        <v>66.468582081936162</v>
      </c>
      <c r="J85" s="37">
        <f t="shared" si="10"/>
        <v>9.4738238662800445</v>
      </c>
      <c r="K85" s="37">
        <f t="shared" si="11"/>
        <v>64.647483367044828</v>
      </c>
      <c r="L85" s="37">
        <f t="shared" si="12"/>
        <v>14.299485224726114</v>
      </c>
    </row>
    <row r="86" spans="1:12" ht="14.5" x14ac:dyDescent="0.35">
      <c r="A86" s="69">
        <v>8.1</v>
      </c>
      <c r="B86" s="4">
        <f t="shared" si="13"/>
        <v>486</v>
      </c>
      <c r="D86" s="55">
        <f>'Result_20250113_EXP2'!B85</f>
        <v>63.390624339165797</v>
      </c>
      <c r="F86" s="55">
        <f>'Result_20250113_EXP2'!C85</f>
        <v>60.826400543891097</v>
      </c>
      <c r="I86" s="70">
        <f t="shared" si="9"/>
        <v>66.39035650059148</v>
      </c>
      <c r="J86" s="37">
        <f t="shared" si="10"/>
        <v>8.9983930402916013</v>
      </c>
      <c r="K86" s="37">
        <f t="shared" si="11"/>
        <v>64.554475819929635</v>
      </c>
      <c r="L86" s="37">
        <f t="shared" si="12"/>
        <v>13.898545263809824</v>
      </c>
    </row>
    <row r="87" spans="1:12" ht="14.5" x14ac:dyDescent="0.35">
      <c r="A87" s="68">
        <v>8.1999999999999993</v>
      </c>
      <c r="B87" s="4">
        <f t="shared" si="13"/>
        <v>491.99999999999994</v>
      </c>
      <c r="D87" s="55">
        <f>'Result_20250113_EXP2'!B86</f>
        <v>63.265208871676201</v>
      </c>
      <c r="F87" s="55">
        <f>'Result_20250113_EXP2'!C86</f>
        <v>60.747266384792297</v>
      </c>
      <c r="I87" s="70">
        <f t="shared" si="9"/>
        <v>66.312262604813753</v>
      </c>
      <c r="J87" s="37">
        <f t="shared" si="10"/>
        <v>9.2845364526274956</v>
      </c>
      <c r="K87" s="37">
        <f t="shared" si="11"/>
        <v>64.461662021782317</v>
      </c>
      <c r="L87" s="37">
        <f t="shared" si="12"/>
        <v>13.796734948090492</v>
      </c>
    </row>
    <row r="88" spans="1:12" ht="14.5" x14ac:dyDescent="0.35">
      <c r="A88" s="69">
        <v>8.3000000000000007</v>
      </c>
      <c r="B88" s="4">
        <f t="shared" si="13"/>
        <v>498.00000000000006</v>
      </c>
      <c r="D88" s="55">
        <f>'Result_20250113_EXP2'!B87</f>
        <v>63.181791525683501</v>
      </c>
      <c r="F88" s="55">
        <f>'Result_20250113_EXP2'!C87</f>
        <v>60.589393627446903</v>
      </c>
      <c r="I88" s="70">
        <f t="shared" si="9"/>
        <v>66.234300172922445</v>
      </c>
      <c r="J88" s="37">
        <f t="shared" si="10"/>
        <v>9.3178090414685322</v>
      </c>
      <c r="K88" s="37">
        <f t="shared" si="11"/>
        <v>64.369041568994078</v>
      </c>
      <c r="L88" s="37">
        <f t="shared" si="12"/>
        <v>14.285738562041798</v>
      </c>
    </row>
    <row r="89" spans="1:12" ht="14.5" x14ac:dyDescent="0.35">
      <c r="A89" s="68">
        <v>8.4</v>
      </c>
      <c r="B89" s="4">
        <f t="shared" si="13"/>
        <v>504</v>
      </c>
      <c r="D89" s="55">
        <f>'Result_20250113_EXP2'!B88</f>
        <v>63.140140446564097</v>
      </c>
      <c r="F89" s="55">
        <f>'Result_20250113_EXP2'!C88</f>
        <v>60.471332645924697</v>
      </c>
      <c r="I89" s="70">
        <f t="shared" si="9"/>
        <v>66.156468983610196</v>
      </c>
      <c r="J89" s="37">
        <f t="shared" si="10"/>
        <v>9.0982378433986639</v>
      </c>
      <c r="K89" s="37">
        <f t="shared" si="11"/>
        <v>64.276614058796952</v>
      </c>
      <c r="L89" s="37">
        <f t="shared" si="12"/>
        <v>14.480166631151061</v>
      </c>
    </row>
    <row r="90" spans="1:12" ht="14.5" x14ac:dyDescent="0.35">
      <c r="A90" s="69">
        <v>8.5</v>
      </c>
      <c r="B90" s="4">
        <f t="shared" si="13"/>
        <v>510</v>
      </c>
      <c r="D90" s="55">
        <f>'Result_20250113_EXP2'!B89</f>
        <v>63.015416410295501</v>
      </c>
      <c r="F90" s="55">
        <f>'Result_20250113_EXP2'!C89</f>
        <v>60.432044005530599</v>
      </c>
      <c r="I90" s="70">
        <f t="shared" si="9"/>
        <v>66.078768815942198</v>
      </c>
      <c r="J90" s="37">
        <f t="shared" si="10"/>
        <v>9.3841279611814041</v>
      </c>
      <c r="K90" s="37">
        <f t="shared" si="11"/>
        <v>64.184379089261924</v>
      </c>
      <c r="L90" s="37">
        <f t="shared" si="12"/>
        <v>14.080018580600965</v>
      </c>
    </row>
    <row r="91" spans="1:12" ht="14.5" x14ac:dyDescent="0.35">
      <c r="A91" s="68">
        <v>8.6</v>
      </c>
      <c r="B91" s="4">
        <f t="shared" si="13"/>
        <v>516</v>
      </c>
      <c r="D91" s="55">
        <f>'Result_20250113_EXP2'!B90</f>
        <v>62.891034135792097</v>
      </c>
      <c r="F91" s="55">
        <f>'Result_20250113_EXP2'!C90</f>
        <v>60.236084904806802</v>
      </c>
      <c r="I91" s="70">
        <f t="shared" si="9"/>
        <v>66.001199449355582</v>
      </c>
      <c r="J91" s="37">
        <f t="shared" si="10"/>
        <v>9.6731282776934489</v>
      </c>
      <c r="K91" s="37">
        <f t="shared" si="11"/>
        <v>64.092336259297326</v>
      </c>
      <c r="L91" s="37">
        <f t="shared" si="12"/>
        <v>14.870674509010003</v>
      </c>
    </row>
    <row r="92" spans="1:12" ht="14.5" x14ac:dyDescent="0.35">
      <c r="A92" s="69">
        <v>8.6999999999999993</v>
      </c>
      <c r="B92" s="4">
        <f t="shared" si="13"/>
        <v>522</v>
      </c>
      <c r="D92" s="55">
        <f>'Result_20250113_EXP2'!B91</f>
        <v>62.766991022070897</v>
      </c>
      <c r="F92" s="55">
        <f>'Result_20250113_EXP2'!C91</f>
        <v>60.157925718396598</v>
      </c>
      <c r="I92" s="70">
        <f t="shared" si="9"/>
        <v>65.923760663658754</v>
      </c>
      <c r="J92" s="37">
        <f t="shared" si="10"/>
        <v>9.9651945700507287</v>
      </c>
      <c r="K92" s="37">
        <f t="shared" si="11"/>
        <v>64.000485168647003</v>
      </c>
      <c r="L92" s="37">
        <f t="shared" si="12"/>
        <v>14.765263128708698</v>
      </c>
    </row>
    <row r="93" spans="1:12" ht="14.5" x14ac:dyDescent="0.35">
      <c r="A93" s="68">
        <v>8.8000000000000007</v>
      </c>
      <c r="B93" s="4">
        <f t="shared" si="13"/>
        <v>528</v>
      </c>
      <c r="D93" s="55">
        <f>'Result_20250113_EXP2'!B92</f>
        <v>62.725718240721598</v>
      </c>
      <c r="F93" s="55">
        <f>'Result_20250113_EXP2'!C92</f>
        <v>60.001988713600298</v>
      </c>
      <c r="I93" s="70">
        <f t="shared" si="9"/>
        <v>65.84645223903081</v>
      </c>
      <c r="J93" s="37">
        <f t="shared" si="10"/>
        <v>9.7389806882030054</v>
      </c>
      <c r="K93" s="37">
        <f t="shared" si="11"/>
        <v>63.908825417888579</v>
      </c>
      <c r="L93" s="37">
        <f t="shared" si="12"/>
        <v>15.263373033974119</v>
      </c>
    </row>
    <row r="94" spans="1:12" ht="14.5" x14ac:dyDescent="0.35">
      <c r="A94" s="69">
        <v>8.9</v>
      </c>
      <c r="B94" s="4">
        <f t="shared" si="13"/>
        <v>534</v>
      </c>
      <c r="D94" s="55">
        <f>'Result_20250113_EXP2'!B93</f>
        <v>62.643284493890398</v>
      </c>
      <c r="F94" s="55">
        <f>'Result_20250113_EXP2'!C93</f>
        <v>60.001988713600298</v>
      </c>
      <c r="I94" s="70">
        <f t="shared" si="9"/>
        <v>65.769273956020896</v>
      </c>
      <c r="J94" s="37">
        <f t="shared" si="10"/>
        <v>9.7718101173509204</v>
      </c>
      <c r="K94" s="37">
        <f t="shared" si="11"/>
        <v>63.817356608431751</v>
      </c>
      <c r="L94" s="37">
        <f t="shared" si="12"/>
        <v>14.557032172910597</v>
      </c>
    </row>
    <row r="95" spans="1:12" ht="14.5" x14ac:dyDescent="0.35">
      <c r="A95" s="68">
        <v>9</v>
      </c>
      <c r="B95" s="4">
        <f t="shared" si="13"/>
        <v>540</v>
      </c>
      <c r="D95" s="55">
        <f>'Result_20250113_EXP2'!B94</f>
        <v>62.684482762807299</v>
      </c>
      <c r="F95" s="55">
        <f>'Result_20250113_EXP2'!C94</f>
        <v>59.846556113123803</v>
      </c>
      <c r="I95" s="70">
        <f t="shared" si="9"/>
        <v>65.692225595547569</v>
      </c>
      <c r="J95" s="37">
        <f t="shared" si="10"/>
        <v>9.0465169479004643</v>
      </c>
      <c r="K95" s="37">
        <f t="shared" si="11"/>
        <v>63.726078342516544</v>
      </c>
      <c r="L95" s="37">
        <f t="shared" si="12"/>
        <v>15.050692728352423</v>
      </c>
    </row>
    <row r="96" spans="1:12" ht="14.5" x14ac:dyDescent="0.35">
      <c r="A96" s="69">
        <v>9.1</v>
      </c>
      <c r="B96" s="4">
        <f t="shared" si="13"/>
        <v>546</v>
      </c>
      <c r="D96" s="55">
        <f>'Result_20250113_EXP2'!B95</f>
        <v>62.519912001402602</v>
      </c>
      <c r="F96" s="55">
        <f>'Result_20250113_EXP2'!C95</f>
        <v>59.769027446017198</v>
      </c>
      <c r="I96" s="70">
        <f t="shared" si="9"/>
        <v>65.6153069388982</v>
      </c>
      <c r="J96" s="37">
        <f t="shared" si="10"/>
        <v>9.5814698190733782</v>
      </c>
      <c r="K96" s="37">
        <f t="shared" si="11"/>
        <v>63.634990223211574</v>
      </c>
      <c r="L96" s="37">
        <f t="shared" si="12"/>
        <v>14.945668194652454</v>
      </c>
    </row>
    <row r="97" spans="1:12" ht="14.5" x14ac:dyDescent="0.35">
      <c r="A97" s="68">
        <v>9.1999999999999993</v>
      </c>
      <c r="B97" s="4">
        <f t="shared" si="13"/>
        <v>552</v>
      </c>
      <c r="D97" s="55">
        <f>'Result_20250113_EXP2'!B96</f>
        <v>62.396871019810398</v>
      </c>
      <c r="F97" s="55">
        <f>'Result_20250113_EXP2'!C96</f>
        <v>59.614342373097003</v>
      </c>
      <c r="I97" s="70">
        <f t="shared" si="9"/>
        <v>65.538517767728322</v>
      </c>
      <c r="J97" s="37">
        <f t="shared" si="10"/>
        <v>9.8699442887032713</v>
      </c>
      <c r="K97" s="37">
        <f t="shared" si="11"/>
        <v>63.544091854412315</v>
      </c>
      <c r="L97" s="37">
        <f t="shared" si="12"/>
        <v>15.442930985897965</v>
      </c>
    </row>
    <row r="98" spans="1:12" ht="14.5" x14ac:dyDescent="0.35">
      <c r="A98" s="69">
        <v>9.3000000000000007</v>
      </c>
      <c r="B98" s="4">
        <f t="shared" si="13"/>
        <v>558</v>
      </c>
      <c r="D98" s="55">
        <f>'Result_20250113_EXP2'!B97</f>
        <v>62.274159049031297</v>
      </c>
      <c r="F98" s="55">
        <f>'Result_20250113_EXP2'!C97</f>
        <v>59.4986519536955</v>
      </c>
      <c r="I98" s="70">
        <f t="shared" si="9"/>
        <v>65.461857864061074</v>
      </c>
      <c r="J98" s="37">
        <f t="shared" si="10"/>
        <v>10.16142373534224</v>
      </c>
      <c r="K98" s="37">
        <f t="shared" si="11"/>
        <v>63.45338284083941</v>
      </c>
      <c r="L98" s="37">
        <f t="shared" si="12"/>
        <v>15.639896389730056</v>
      </c>
    </row>
    <row r="99" spans="1:12" ht="14.5" x14ac:dyDescent="0.35">
      <c r="A99" s="68">
        <v>9.4</v>
      </c>
      <c r="B99" s="4">
        <f t="shared" si="13"/>
        <v>564</v>
      </c>
      <c r="D99" s="55">
        <f>'Result_20250113_EXP2'!B98</f>
        <v>62.151773613365997</v>
      </c>
      <c r="F99" s="55">
        <f>'Result_20250113_EXP2'!C98</f>
        <v>59.421677893724301</v>
      </c>
      <c r="I99" s="70">
        <f t="shared" si="9"/>
        <v>65.385327010286474</v>
      </c>
      <c r="J99" s="37">
        <f t="shared" si="10"/>
        <v>10.455867570735959</v>
      </c>
      <c r="K99" s="37">
        <f t="shared" si="11"/>
        <v>63.362862788036907</v>
      </c>
      <c r="L99" s="37">
        <f t="shared" si="12"/>
        <v>15.532938371157867</v>
      </c>
    </row>
    <row r="100" spans="1:12" ht="14.5" x14ac:dyDescent="0.35">
      <c r="A100" s="69">
        <v>9.5</v>
      </c>
      <c r="B100" s="4">
        <f t="shared" si="13"/>
        <v>570</v>
      </c>
      <c r="D100" s="55">
        <f>'Result_20250113_EXP2'!B99</f>
        <v>62.070363519651202</v>
      </c>
      <c r="F100" s="55">
        <f>'Result_20250113_EXP2'!C99</f>
        <v>59.306444670810997</v>
      </c>
      <c r="I100" s="70">
        <f t="shared" si="9"/>
        <v>65.308924989160943</v>
      </c>
      <c r="J100" s="37">
        <f t="shared" si="10"/>
        <v>10.488280391793088</v>
      </c>
      <c r="K100" s="37">
        <f t="shared" si="11"/>
        <v>63.272531302370574</v>
      </c>
      <c r="L100" s="37">
        <f t="shared" si="12"/>
        <v>15.729843169035592</v>
      </c>
    </row>
    <row r="101" spans="1:12" ht="14.5" x14ac:dyDescent="0.35">
      <c r="A101" s="68">
        <v>9.6</v>
      </c>
      <c r="B101" s="4">
        <f t="shared" si="13"/>
        <v>576</v>
      </c>
      <c r="D101" s="55">
        <f>'Result_20250113_EXP2'!B100</f>
        <v>61.9890967420084</v>
      </c>
      <c r="F101" s="55">
        <f>'Result_20250113_EXP2'!C100</f>
        <v>59.229773586836899</v>
      </c>
      <c r="I101" s="70">
        <f t="shared" ref="I101:I120" si="14">($C$3+($D$5-$C$3)*EXP(-$I$3*B101))</f>
        <v>65.232651583806543</v>
      </c>
      <c r="J101" s="37">
        <f t="shared" ref="J101:J120" si="15">(I101-D101)^2</f>
        <v>10.520648011752181</v>
      </c>
      <c r="K101" s="37">
        <f t="shared" ref="K101:K120" si="16">($E$3+($F$5-$E$3)*EXP(-$K$3*B101))</f>
        <v>63.182387991026189</v>
      </c>
      <c r="L101" s="37">
        <f t="shared" ref="L101:L120" si="17">(K101-F101)^2</f>
        <v>15.62316062820466</v>
      </c>
    </row>
    <row r="102" spans="1:12" ht="14.5" x14ac:dyDescent="0.35">
      <c r="A102" s="69">
        <v>9.6999999999999993</v>
      </c>
      <c r="B102" s="4">
        <f t="shared" si="13"/>
        <v>582</v>
      </c>
      <c r="D102" s="55">
        <f>'Result_20250113_EXP2'!B101</f>
        <v>61.9485168728174</v>
      </c>
      <c r="F102" s="55">
        <f>'Result_20250113_EXP2'!C101</f>
        <v>59.0767913825226</v>
      </c>
      <c r="I102" s="70">
        <f t="shared" si="14"/>
        <v>65.156506577710473</v>
      </c>
      <c r="J102" s="37">
        <f t="shared" si="15"/>
        <v>10.291197946699947</v>
      </c>
      <c r="K102" s="37">
        <f t="shared" si="16"/>
        <v>63.092432462007807</v>
      </c>
      <c r="L102" s="37">
        <f t="shared" si="17"/>
        <v>16.125373279249114</v>
      </c>
    </row>
    <row r="103" spans="1:12" ht="14.5" x14ac:dyDescent="0.35">
      <c r="A103" s="68">
        <v>9.8000000000000007</v>
      </c>
      <c r="B103" s="4">
        <f t="shared" si="13"/>
        <v>588</v>
      </c>
      <c r="D103" s="55">
        <f>'Result_20250113_EXP2'!B102</f>
        <v>61.907972564546</v>
      </c>
      <c r="F103" s="55">
        <f>'Result_20250113_EXP2'!C102</f>
        <v>59.000479119760897</v>
      </c>
      <c r="I103" s="70">
        <f t="shared" si="14"/>
        <v>65.080489754724411</v>
      </c>
      <c r="J103" s="37">
        <f t="shared" si="15"/>
        <v>10.064865321977519</v>
      </c>
      <c r="K103" s="37">
        <f t="shared" si="16"/>
        <v>63.002664324136084</v>
      </c>
      <c r="L103" s="37">
        <f t="shared" si="17"/>
        <v>16.017486410119663</v>
      </c>
    </row>
    <row r="104" spans="1:12" ht="14.5" x14ac:dyDescent="0.35">
      <c r="A104" s="69">
        <v>9.9</v>
      </c>
      <c r="B104" s="4">
        <f t="shared" si="13"/>
        <v>594</v>
      </c>
      <c r="D104" s="55">
        <f>'Result_20250113_EXP2'!B103</f>
        <v>61.786552119003701</v>
      </c>
      <c r="F104" s="55">
        <f>'Result_20250113_EXP2'!C103</f>
        <v>58.9242853272549</v>
      </c>
      <c r="I104" s="70">
        <f t="shared" si="14"/>
        <v>65.00460089906386</v>
      </c>
      <c r="J104" s="37">
        <f t="shared" si="15"/>
        <v>10.355837950846674</v>
      </c>
      <c r="K104" s="37">
        <f t="shared" si="16"/>
        <v>62.913083187046546</v>
      </c>
      <c r="L104" s="37">
        <f t="shared" si="17"/>
        <v>15.910508366278414</v>
      </c>
    </row>
    <row r="105" spans="1:12" ht="14.5" x14ac:dyDescent="0.35">
      <c r="A105" s="68">
        <v>10</v>
      </c>
      <c r="B105" s="4">
        <f t="shared" si="13"/>
        <v>600</v>
      </c>
      <c r="D105" s="55">
        <f>'Result_20250113_EXP2'!B104</f>
        <v>61.705781340094603</v>
      </c>
      <c r="F105" s="55">
        <f>'Result_20250113_EXP2'!C104</f>
        <v>58.772250904937998</v>
      </c>
      <c r="I105" s="70">
        <f t="shared" si="14"/>
        <v>64.928839795307638</v>
      </c>
      <c r="J105" s="37">
        <f t="shared" si="15"/>
        <v>10.388105805720237</v>
      </c>
      <c r="K105" s="37">
        <f t="shared" si="16"/>
        <v>62.823688661187937</v>
      </c>
      <c r="L105" s="37">
        <f t="shared" si="17"/>
        <v>16.414147892767541</v>
      </c>
    </row>
    <row r="106" spans="1:12" ht="14.5" x14ac:dyDescent="0.35">
      <c r="A106" s="69">
        <v>10.1</v>
      </c>
      <c r="B106" s="4">
        <f t="shared" si="13"/>
        <v>606</v>
      </c>
      <c r="D106" s="55">
        <f>'Result_20250113_EXP2'!B105</f>
        <v>61.584887699031398</v>
      </c>
      <c r="F106" s="55">
        <f>'Result_20250113_EXP2'!C105</f>
        <v>58.734315467813801</v>
      </c>
      <c r="I106" s="70">
        <f t="shared" si="14"/>
        <v>64.853206228397141</v>
      </c>
      <c r="J106" s="37">
        <f t="shared" si="15"/>
        <v>10.681906009395453</v>
      </c>
      <c r="K106" s="37">
        <f t="shared" si="16"/>
        <v>62.734480357820459</v>
      </c>
      <c r="L106" s="37">
        <f t="shared" si="17"/>
        <v>16.001319147241983</v>
      </c>
    </row>
    <row r="107" spans="1:12" ht="14.5" x14ac:dyDescent="0.35">
      <c r="A107" s="68">
        <v>10.199999999999999</v>
      </c>
      <c r="B107" s="4">
        <f t="shared" si="13"/>
        <v>612</v>
      </c>
      <c r="D107" s="55">
        <f>'Result_20250113_EXP2'!B106</f>
        <v>61.5044659438934</v>
      </c>
      <c r="F107" s="55">
        <f>'Result_20250113_EXP2'!C106</f>
        <v>58.6206836522421</v>
      </c>
      <c r="I107" s="70">
        <f t="shared" si="14"/>
        <v>64.777699983635856</v>
      </c>
      <c r="J107" s="37">
        <f t="shared" si="15"/>
        <v>10.714061078928712</v>
      </c>
      <c r="K107" s="37">
        <f t="shared" si="16"/>
        <v>62.645457889014146</v>
      </c>
      <c r="L107" s="37">
        <f t="shared" si="17"/>
        <v>16.198807656984009</v>
      </c>
    </row>
    <row r="108" spans="1:12" ht="14.5" x14ac:dyDescent="0.35">
      <c r="A108" s="69">
        <v>10.3</v>
      </c>
      <c r="B108" s="4">
        <f t="shared" si="13"/>
        <v>618</v>
      </c>
      <c r="D108" s="55">
        <f>'Result_20250113_EXP2'!B107</f>
        <v>61.424182588902198</v>
      </c>
      <c r="F108" s="55">
        <f>'Result_20250113_EXP2'!C107</f>
        <v>58.507312137107498</v>
      </c>
      <c r="I108" s="70">
        <f t="shared" si="14"/>
        <v>64.702320846688636</v>
      </c>
      <c r="J108" s="37">
        <f t="shared" si="15"/>
        <v>10.746190437163101</v>
      </c>
      <c r="K108" s="37">
        <f t="shared" si="16"/>
        <v>62.556620867647133</v>
      </c>
      <c r="L108" s="37">
        <f t="shared" si="17"/>
        <v>16.396901195224515</v>
      </c>
    </row>
    <row r="109" spans="1:12" ht="14.5" x14ac:dyDescent="0.35">
      <c r="A109" s="68">
        <v>10.4</v>
      </c>
      <c r="B109" s="4">
        <f t="shared" si="13"/>
        <v>624</v>
      </c>
      <c r="D109" s="55">
        <f>'Result_20250113_EXP2'!B108</f>
        <v>61.2640283457309</v>
      </c>
      <c r="F109" s="55">
        <f>'Result_20250113_EXP2'!C108</f>
        <v>58.394199080224702</v>
      </c>
      <c r="I109" s="70">
        <f t="shared" si="14"/>
        <v>64.627068603581179</v>
      </c>
      <c r="J109" s="37">
        <f t="shared" si="15"/>
        <v>11.310039775921675</v>
      </c>
      <c r="K109" s="37">
        <f t="shared" si="16"/>
        <v>62.467968907404</v>
      </c>
      <c r="L109" s="37">
        <f t="shared" si="17"/>
        <v>16.595600604836449</v>
      </c>
    </row>
    <row r="110" spans="1:12" ht="14.5" x14ac:dyDescent="0.35">
      <c r="A110" s="69">
        <v>10.5</v>
      </c>
      <c r="B110" s="4">
        <f t="shared" si="13"/>
        <v>630</v>
      </c>
      <c r="D110" s="55">
        <f>'Result_20250113_EXP2'!B109</f>
        <v>61.224075220748297</v>
      </c>
      <c r="F110" s="55">
        <f>'Result_20250113_EXP2'!C109</f>
        <v>58.3189330610616</v>
      </c>
      <c r="I110" s="70">
        <f t="shared" si="14"/>
        <v>64.551943040699399</v>
      </c>
      <c r="J110" s="37">
        <f t="shared" si="15"/>
        <v>11.0747042270661</v>
      </c>
      <c r="K110" s="37">
        <f t="shared" si="16"/>
        <v>62.379501622774086</v>
      </c>
      <c r="L110" s="37">
        <f t="shared" si="17"/>
        <v>16.488217044367808</v>
      </c>
    </row>
    <row r="111" spans="1:12" ht="14.5" x14ac:dyDescent="0.35">
      <c r="A111" s="68">
        <v>10.6</v>
      </c>
      <c r="B111" s="4">
        <f t="shared" si="13"/>
        <v>636</v>
      </c>
      <c r="D111" s="55">
        <f>'Result_20250113_EXP2'!B110</f>
        <v>61.184156101522703</v>
      </c>
      <c r="F111" s="55">
        <f>'Result_20250113_EXP2'!C110</f>
        <v>58.281342655364703</v>
      </c>
      <c r="I111" s="70">
        <f t="shared" si="14"/>
        <v>64.476943944788772</v>
      </c>
      <c r="J111" s="37">
        <f t="shared" si="15"/>
        <v>10.842451780760811</v>
      </c>
      <c r="K111" s="37">
        <f t="shared" si="16"/>
        <v>62.291218629049787</v>
      </c>
      <c r="L111" s="37">
        <f t="shared" si="17"/>
        <v>16.079105324336897</v>
      </c>
    </row>
    <row r="112" spans="1:12" ht="14.5" x14ac:dyDescent="0.35">
      <c r="A112" s="69">
        <v>10.7</v>
      </c>
      <c r="B112" s="4">
        <f t="shared" si="13"/>
        <v>642</v>
      </c>
      <c r="D112" s="55">
        <f>'Result_20250113_EXP2'!B111</f>
        <v>61.024818009758299</v>
      </c>
      <c r="F112" s="55">
        <f>'Result_20250113_EXP2'!C111</f>
        <v>58.131263500632301</v>
      </c>
      <c r="I112" s="70">
        <f t="shared" si="14"/>
        <v>64.402071102953812</v>
      </c>
      <c r="J112" s="37">
        <f t="shared" si="15"/>
        <v>11.405838455498662</v>
      </c>
      <c r="K112" s="37">
        <f t="shared" si="16"/>
        <v>62.20311954232492</v>
      </c>
      <c r="L112" s="37">
        <f t="shared" si="17"/>
        <v>16.580011624268689</v>
      </c>
    </row>
    <row r="113" spans="1:12" ht="14.5" x14ac:dyDescent="0.35">
      <c r="A113" s="68">
        <v>10.8</v>
      </c>
      <c r="B113" s="4">
        <f t="shared" si="13"/>
        <v>648</v>
      </c>
      <c r="D113" s="55">
        <f>'Result_20250113_EXP2'!B112</f>
        <v>60.945350831592499</v>
      </c>
      <c r="F113" s="55">
        <f>'Result_20250113_EXP2'!C112</f>
        <v>58.056392475418697</v>
      </c>
      <c r="I113" s="70">
        <f t="shared" si="14"/>
        <v>64.327324302657388</v>
      </c>
      <c r="J113" s="37">
        <f t="shared" si="15"/>
        <v>11.437744558986692</v>
      </c>
      <c r="K113" s="37">
        <f t="shared" si="16"/>
        <v>62.115203979493039</v>
      </c>
      <c r="L113" s="37">
        <f t="shared" si="17"/>
        <v>16.47395082560622</v>
      </c>
    </row>
    <row r="114" spans="1:12" ht="14.5" x14ac:dyDescent="0.35">
      <c r="A114" s="69">
        <v>10.9</v>
      </c>
      <c r="B114" s="4">
        <f t="shared" si="13"/>
        <v>654</v>
      </c>
      <c r="D114" s="55">
        <f>'Result_20250113_EXP2'!B113</f>
        <v>60.866017351763702</v>
      </c>
      <c r="F114" s="55">
        <f>'Result_20250113_EXP2'!C113</f>
        <v>57.9069848967452</v>
      </c>
      <c r="I114" s="70">
        <f t="shared" si="14"/>
        <v>64.252703331720184</v>
      </c>
      <c r="J114" s="37">
        <f t="shared" si="15"/>
        <v>11.469641926833798</v>
      </c>
      <c r="K114" s="37">
        <f t="shared" si="16"/>
        <v>62.027471558245757</v>
      </c>
      <c r="L114" s="37">
        <f t="shared" si="17"/>
        <v>16.978410327604006</v>
      </c>
    </row>
    <row r="115" spans="1:12" ht="14.5" x14ac:dyDescent="0.35">
      <c r="A115" s="68">
        <v>11</v>
      </c>
      <c r="B115" s="4">
        <f t="shared" si="13"/>
        <v>660</v>
      </c>
      <c r="D115" s="55">
        <f>'Result_20250113_EXP2'!B114</f>
        <v>60.826400543891097</v>
      </c>
      <c r="F115" s="55">
        <f>'Result_20250113_EXP2'!C114</f>
        <v>57.869702302785498</v>
      </c>
      <c r="I115" s="70">
        <f t="shared" si="14"/>
        <v>64.178207978320046</v>
      </c>
      <c r="J115" s="37">
        <f t="shared" si="15"/>
        <v>11.234613077493172</v>
      </c>
      <c r="K115" s="37">
        <f t="shared" si="16"/>
        <v>61.939921897071102</v>
      </c>
      <c r="L115" s="37">
        <f t="shared" si="17"/>
        <v>16.566687545706465</v>
      </c>
    </row>
    <row r="116" spans="1:12" ht="14.5" x14ac:dyDescent="0.35">
      <c r="A116" s="69">
        <v>11.1</v>
      </c>
      <c r="B116" s="4">
        <f t="shared" si="13"/>
        <v>666</v>
      </c>
      <c r="D116" s="55">
        <f>'Result_20250113_EXP2'!B115</f>
        <v>60.786816915311903</v>
      </c>
      <c r="F116" s="55">
        <f>'Result_20250113_EXP2'!C115</f>
        <v>57.683701900079697</v>
      </c>
      <c r="I116" s="70">
        <f t="shared" si="14"/>
        <v>64.103838030991398</v>
      </c>
      <c r="J116" s="37">
        <f t="shared" si="15"/>
        <v>11.00262908186364</v>
      </c>
      <c r="K116" s="37">
        <f t="shared" si="16"/>
        <v>61.85255461525184</v>
      </c>
      <c r="L116" s="37">
        <f t="shared" si="17"/>
        <v>17.379332960798148</v>
      </c>
    </row>
    <row r="117" spans="1:12" ht="14.5" x14ac:dyDescent="0.35">
      <c r="A117" s="68">
        <v>11.2</v>
      </c>
      <c r="B117" s="4">
        <f t="shared" si="13"/>
        <v>672</v>
      </c>
      <c r="D117" s="55">
        <f>'Result_20250113_EXP2'!B116</f>
        <v>60.707748871351001</v>
      </c>
      <c r="F117" s="55">
        <f>'Result_20250113_EXP2'!C116</f>
        <v>57.572429402765501</v>
      </c>
      <c r="I117" s="70">
        <f t="shared" si="14"/>
        <v>64.029593278624688</v>
      </c>
      <c r="J117" s="37">
        <f t="shared" si="15"/>
        <v>11.034650266135474</v>
      </c>
      <c r="K117" s="37">
        <f t="shared" si="16"/>
        <v>61.765369332863841</v>
      </c>
      <c r="L117" s="37">
        <f t="shared" si="17"/>
        <v>17.580745257413078</v>
      </c>
    </row>
    <row r="118" spans="1:12" ht="14.5" x14ac:dyDescent="0.35">
      <c r="A118" s="69">
        <v>11.3</v>
      </c>
      <c r="B118" s="4">
        <f t="shared" si="13"/>
        <v>678</v>
      </c>
      <c r="D118" s="55">
        <f>'Result_20250113_EXP2'!B117</f>
        <v>60.589393627446903</v>
      </c>
      <c r="F118" s="55">
        <f>'Result_20250113_EXP2'!C117</f>
        <v>57.498383237145902</v>
      </c>
      <c r="I118" s="70">
        <f t="shared" si="14"/>
        <v>63.955473510465701</v>
      </c>
      <c r="J118" s="37">
        <f t="shared" si="15"/>
        <v>11.330493778863849</v>
      </c>
      <c r="K118" s="37">
        <f t="shared" si="16"/>
        <v>61.678365670774419</v>
      </c>
      <c r="L118" s="37">
        <f t="shared" si="17"/>
        <v>17.472253145442981</v>
      </c>
    </row>
    <row r="119" spans="1:12" ht="14.5" x14ac:dyDescent="0.35">
      <c r="A119" s="68">
        <v>11.4</v>
      </c>
      <c r="B119" s="4">
        <f t="shared" si="13"/>
        <v>684</v>
      </c>
      <c r="D119" s="55">
        <f>'Result_20250113_EXP2'!B118</f>
        <v>60.510653743505003</v>
      </c>
      <c r="F119" s="55">
        <f>'Result_20250113_EXP2'!C118</f>
        <v>57.424444881848203</v>
      </c>
      <c r="I119" s="70">
        <f t="shared" si="14"/>
        <v>63.881478516115031</v>
      </c>
      <c r="J119" s="37">
        <f t="shared" si="15"/>
        <v>11.362459647641449</v>
      </c>
      <c r="K119" s="37">
        <f t="shared" si="16"/>
        <v>61.591543250640655</v>
      </c>
      <c r="L119" s="37">
        <f t="shared" si="17"/>
        <v>17.364708815192714</v>
      </c>
    </row>
    <row r="120" spans="1:12" ht="14.5" x14ac:dyDescent="0.35">
      <c r="A120" s="69">
        <v>11.5</v>
      </c>
      <c r="B120" s="4">
        <f t="shared" si="13"/>
        <v>690</v>
      </c>
      <c r="D120" s="55">
        <f>'Result_20250113_EXP2'!B119</f>
        <v>60.353563780540902</v>
      </c>
      <c r="F120" s="55">
        <f>'Result_20250113_EXP2'!C119</f>
        <v>57.350613835124797</v>
      </c>
      <c r="I120" s="70">
        <f t="shared" si="14"/>
        <v>63.807608085527448</v>
      </c>
      <c r="J120" s="37">
        <f t="shared" si="15"/>
        <v>11.930422060809992</v>
      </c>
      <c r="K120" s="37">
        <f t="shared" si="16"/>
        <v>61.504901694907801</v>
      </c>
      <c r="L120" s="37">
        <f t="shared" si="17"/>
        <v>17.25810762194045</v>
      </c>
    </row>
    <row r="121" spans="1:12" ht="14.5" x14ac:dyDescent="0.35">
      <c r="A121" s="68">
        <v>11.6</v>
      </c>
      <c r="B121" s="4">
        <f t="shared" si="13"/>
        <v>696</v>
      </c>
      <c r="D121" s="55">
        <f>'Result_20250113_EXP2'!B120</f>
        <v>60.432044005530599</v>
      </c>
      <c r="F121" s="55">
        <f>'Result_20250113_EXP2'!C120</f>
        <v>57.203271674405599</v>
      </c>
      <c r="I121" s="70">
        <f t="shared" ref="I121:I184" si="18">($C$3+($D$5-$C$3)*EXP(-$I$3*B121))</f>
        <v>63.733862009011325</v>
      </c>
      <c r="J121" s="37">
        <f t="shared" ref="J121:J184" si="19">(I121-D121)^2</f>
        <v>10.902002128109446</v>
      </c>
      <c r="K121" s="37">
        <f t="shared" ref="K121:K184" si="20">($E$3+($F$5-$E$3)*EXP(-$K$3*B121))</f>
        <v>61.418440626807602</v>
      </c>
      <c r="L121" s="37">
        <f t="shared" ref="L121:L184" si="21">(K121-F121)^2</f>
        <v>17.767649297293797</v>
      </c>
    </row>
    <row r="122" spans="1:12" ht="14.5" x14ac:dyDescent="0.35">
      <c r="A122" s="69">
        <v>11.7</v>
      </c>
      <c r="B122" s="4">
        <f t="shared" si="13"/>
        <v>702</v>
      </c>
      <c r="D122" s="55">
        <f>'Result_20250113_EXP2'!B121</f>
        <v>60.432044005530599</v>
      </c>
      <c r="F122" s="55">
        <f>'Result_20250113_EXP2'!C121</f>
        <v>57.093043048143798</v>
      </c>
      <c r="I122" s="70">
        <f t="shared" si="18"/>
        <v>63.660240077228032</v>
      </c>
      <c r="J122" s="37">
        <f t="shared" si="19"/>
        <v>10.421249877322735</v>
      </c>
      <c r="K122" s="37">
        <f t="shared" si="20"/>
        <v>61.332159670356674</v>
      </c>
      <c r="L122" s="37">
        <f t="shared" si="21"/>
        <v>17.970109736721504</v>
      </c>
    </row>
    <row r="123" spans="1:12" ht="14.5" x14ac:dyDescent="0.35">
      <c r="A123" s="68">
        <v>11.8</v>
      </c>
      <c r="B123" s="4">
        <f t="shared" si="13"/>
        <v>708</v>
      </c>
      <c r="D123" s="55">
        <f>'Result_20250113_EXP2'!B122</f>
        <v>60.157925718396598</v>
      </c>
      <c r="F123" s="55">
        <f>'Result_20250113_EXP2'!C122</f>
        <v>57.093043048143798</v>
      </c>
      <c r="I123" s="70">
        <f t="shared" si="18"/>
        <v>63.586742081191325</v>
      </c>
      <c r="J123" s="37">
        <f t="shared" si="19"/>
        <v>11.756781649768861</v>
      </c>
      <c r="K123" s="37">
        <f t="shared" si="20"/>
        <v>61.246058450354859</v>
      </c>
      <c r="L123" s="37">
        <f t="shared" si="21"/>
        <v>17.247536931002298</v>
      </c>
    </row>
    <row r="124" spans="1:12" ht="14.5" x14ac:dyDescent="0.35">
      <c r="A124" s="69">
        <v>11.9</v>
      </c>
      <c r="B124" s="4">
        <f t="shared" si="13"/>
        <v>714</v>
      </c>
      <c r="D124" s="55">
        <f>'Result_20250113_EXP2'!B123</f>
        <v>60.040925486073903</v>
      </c>
      <c r="F124" s="55">
        <f>'Result_20250113_EXP2'!C123</f>
        <v>56.983050863947902</v>
      </c>
      <c r="I124" s="70">
        <f t="shared" si="18"/>
        <v>63.5133678122668</v>
      </c>
      <c r="J124" s="37">
        <f t="shared" si="19"/>
        <v>12.057855708735943</v>
      </c>
      <c r="K124" s="37">
        <f t="shared" si="20"/>
        <v>61.160136592383601</v>
      </c>
      <c r="L124" s="37">
        <f t="shared" si="21"/>
        <v>17.448045182701197</v>
      </c>
    </row>
    <row r="125" spans="1:12" ht="14.5" x14ac:dyDescent="0.35">
      <c r="A125" s="68">
        <v>12</v>
      </c>
      <c r="B125" s="4">
        <f t="shared" si="13"/>
        <v>720</v>
      </c>
      <c r="D125" s="55">
        <f>'Result_20250113_EXP2'!B124</f>
        <v>60.040925486073903</v>
      </c>
      <c r="F125" s="55">
        <f>'Result_20250113_EXP2'!C124</f>
        <v>56.909853287406897</v>
      </c>
      <c r="I125" s="70">
        <f t="shared" si="18"/>
        <v>63.440117062171232</v>
      </c>
      <c r="J125" s="37">
        <f t="shared" si="19"/>
        <v>11.55450337101105</v>
      </c>
      <c r="K125" s="37">
        <f t="shared" si="20"/>
        <v>61.074393722804317</v>
      </c>
      <c r="L125" s="37">
        <f t="shared" si="21"/>
        <v>17.343397038060132</v>
      </c>
    </row>
    <row r="126" spans="1:12" ht="14.5" x14ac:dyDescent="0.35">
      <c r="A126" s="69">
        <v>12.1</v>
      </c>
      <c r="B126" s="4">
        <f t="shared" si="13"/>
        <v>726</v>
      </c>
      <c r="D126" s="55">
        <f>'Result_20250113_EXP2'!B125</f>
        <v>59.924209667440401</v>
      </c>
      <c r="F126" s="55">
        <f>'Result_20250113_EXP2'!C125</f>
        <v>56.836759584464602</v>
      </c>
      <c r="I126" s="70">
        <f t="shared" si="18"/>
        <v>63.366989622972042</v>
      </c>
      <c r="J126" s="37">
        <f t="shared" si="19"/>
        <v>11.85273382221045</v>
      </c>
      <c r="K126" s="37">
        <f t="shared" si="20"/>
        <v>60.988829468756769</v>
      </c>
      <c r="L126" s="37">
        <f t="shared" si="21"/>
        <v>17.239684324045975</v>
      </c>
    </row>
    <row r="127" spans="1:12" ht="14.5" x14ac:dyDescent="0.35">
      <c r="A127" s="68">
        <v>12.2</v>
      </c>
      <c r="B127" s="4">
        <f t="shared" si="13"/>
        <v>732</v>
      </c>
      <c r="D127" s="55">
        <f>'Result_20250113_EXP2'!B126</f>
        <v>59.885367241677102</v>
      </c>
      <c r="F127" s="55">
        <f>'Result_20250113_EXP2'!C126</f>
        <v>56.727312743912897</v>
      </c>
      <c r="I127" s="70">
        <f t="shared" si="18"/>
        <v>63.293985287086699</v>
      </c>
      <c r="J127" s="37">
        <f t="shared" si="19"/>
        <v>11.618676979491939</v>
      </c>
      <c r="K127" s="37">
        <f t="shared" si="20"/>
        <v>60.903443458157433</v>
      </c>
      <c r="L127" s="37">
        <f t="shared" si="21"/>
        <v>17.440067742456581</v>
      </c>
    </row>
    <row r="128" spans="1:12" ht="14.5" x14ac:dyDescent="0.35">
      <c r="A128" s="69">
        <v>12.3</v>
      </c>
      <c r="B128" s="4">
        <f t="shared" si="13"/>
        <v>738</v>
      </c>
      <c r="D128" s="55">
        <f>'Result_20250113_EXP2'!B127</f>
        <v>59.807776206316099</v>
      </c>
      <c r="F128" s="55">
        <f>'Result_20250113_EXP2'!C127</f>
        <v>56.654476631004798</v>
      </c>
      <c r="I128" s="70">
        <f t="shared" si="18"/>
        <v>63.221103847282087</v>
      </c>
      <c r="J128" s="37">
        <f t="shared" si="19"/>
        <v>11.650805584582439</v>
      </c>
      <c r="K128" s="37">
        <f t="shared" si="20"/>
        <v>60.818235319697919</v>
      </c>
      <c r="L128" s="37">
        <f t="shared" si="21"/>
        <v>17.336886417667465</v>
      </c>
    </row>
    <row r="129" spans="1:12" ht="14.5" x14ac:dyDescent="0.35">
      <c r="A129" s="68">
        <v>12.4</v>
      </c>
      <c r="B129" s="4">
        <f t="shared" si="13"/>
        <v>744</v>
      </c>
      <c r="D129" s="55">
        <f>'Result_20250113_EXP2'!B128</f>
        <v>59.769027446017198</v>
      </c>
      <c r="F129" s="55">
        <f>'Result_20250113_EXP2'!C128</f>
        <v>56.545413949337402</v>
      </c>
      <c r="I129" s="70">
        <f t="shared" si="18"/>
        <v>63.148345096673971</v>
      </c>
      <c r="J129" s="37">
        <f t="shared" si="19"/>
        <v>11.419787784040414</v>
      </c>
      <c r="K129" s="37">
        <f t="shared" si="20"/>
        <v>60.733204682843301</v>
      </c>
      <c r="L129" s="37">
        <f t="shared" si="21"/>
        <v>17.537591227637879</v>
      </c>
    </row>
    <row r="130" spans="1:12" ht="14.5" x14ac:dyDescent="0.35">
      <c r="A130" s="69">
        <v>12.5</v>
      </c>
      <c r="B130" s="4">
        <f t="shared" si="13"/>
        <v>750</v>
      </c>
      <c r="D130" s="55">
        <f>'Result_20250113_EXP2'!B129</f>
        <v>59.614342373097003</v>
      </c>
      <c r="F130" s="55">
        <f>'Result_20250113_EXP2'!C129</f>
        <v>56.472832467682203</v>
      </c>
      <c r="I130" s="70">
        <f t="shared" si="18"/>
        <v>63.075708828726377</v>
      </c>
      <c r="J130" s="37">
        <f t="shared" si="19"/>
        <v>11.981057740156256</v>
      </c>
      <c r="K130" s="37">
        <f t="shared" si="20"/>
        <v>60.648351177830548</v>
      </c>
      <c r="L130" s="37">
        <f t="shared" si="21"/>
        <v>17.434956498798904</v>
      </c>
    </row>
    <row r="131" spans="1:12" ht="14.5" x14ac:dyDescent="0.35">
      <c r="A131" s="68">
        <v>12.6</v>
      </c>
      <c r="B131" s="4">
        <f t="shared" si="13"/>
        <v>756</v>
      </c>
      <c r="D131" s="55">
        <f>'Result_20250113_EXP2'!B130</f>
        <v>59.537184776121698</v>
      </c>
      <c r="F131" s="55">
        <f>'Result_20250113_EXP2'!C130</f>
        <v>56.364149536916798</v>
      </c>
      <c r="I131" s="70">
        <f t="shared" si="18"/>
        <v>63.00319483725103</v>
      </c>
      <c r="J131" s="37">
        <f t="shared" si="19"/>
        <v>12.013225743849754</v>
      </c>
      <c r="K131" s="37">
        <f t="shared" si="20"/>
        <v>60.563674435666897</v>
      </c>
      <c r="L131" s="37">
        <f t="shared" si="21"/>
        <v>17.636009375222027</v>
      </c>
    </row>
    <row r="132" spans="1:12" ht="14.5" x14ac:dyDescent="0.35">
      <c r="A132" s="69">
        <v>12.7</v>
      </c>
      <c r="B132" s="4">
        <f t="shared" si="13"/>
        <v>762</v>
      </c>
      <c r="D132" s="55">
        <f>'Result_20250113_EXP2'!B131</f>
        <v>59.537184776121698</v>
      </c>
      <c r="F132" s="55">
        <f>'Result_20250113_EXP2'!C131</f>
        <v>56.255692365668899</v>
      </c>
      <c r="I132" s="70">
        <f t="shared" si="18"/>
        <v>62.930802916406726</v>
      </c>
      <c r="J132" s="37">
        <f t="shared" si="19"/>
        <v>11.516644082071613</v>
      </c>
      <c r="K132" s="37">
        <f t="shared" si="20"/>
        <v>60.479174088128268</v>
      </c>
      <c r="L132" s="37">
        <f t="shared" si="21"/>
        <v>17.837797859948353</v>
      </c>
    </row>
    <row r="133" spans="1:12" ht="14.5" x14ac:dyDescent="0.35">
      <c r="A133" s="68">
        <v>12.8</v>
      </c>
      <c r="B133" s="4">
        <f t="shared" si="13"/>
        <v>768</v>
      </c>
      <c r="D133" s="55">
        <f>'Result_20250113_EXP2'!B132</f>
        <v>59.421677893724301</v>
      </c>
      <c r="F133" s="55">
        <f>'Result_20250113_EXP2'!C132</f>
        <v>56.147459401169101</v>
      </c>
      <c r="I133" s="70">
        <f t="shared" si="18"/>
        <v>62.858532860698809</v>
      </c>
      <c r="J133" s="37">
        <f t="shared" si="19"/>
        <v>11.811972064017345</v>
      </c>
      <c r="K133" s="37">
        <f t="shared" si="20"/>
        <v>60.39484976775762</v>
      </c>
      <c r="L133" s="37">
        <f t="shared" si="21"/>
        <v>18.040324926188951</v>
      </c>
    </row>
    <row r="134" spans="1:12" ht="14.5" x14ac:dyDescent="0.35">
      <c r="A134" s="69">
        <v>12.9</v>
      </c>
      <c r="B134" s="4">
        <f t="shared" ref="B134:B197" si="22">A134*60</f>
        <v>774</v>
      </c>
      <c r="D134" s="55">
        <f>'Result_20250113_EXP2'!B133</f>
        <v>59.344825459827902</v>
      </c>
      <c r="F134" s="55">
        <f>'Result_20250113_EXP2'!C133</f>
        <v>56.075427889674401</v>
      </c>
      <c r="I134" s="70">
        <f t="shared" si="18"/>
        <v>62.786384464978525</v>
      </c>
      <c r="J134" s="37">
        <f t="shared" si="19"/>
        <v>11.844328385933345</v>
      </c>
      <c r="K134" s="37">
        <f t="shared" si="20"/>
        <v>60.310701107863416</v>
      </c>
      <c r="L134" s="37">
        <f t="shared" si="21"/>
        <v>17.937539232709135</v>
      </c>
    </row>
    <row r="135" spans="1:12" ht="14.5" x14ac:dyDescent="0.35">
      <c r="A135" s="68">
        <v>13</v>
      </c>
      <c r="B135" s="4">
        <f t="shared" si="22"/>
        <v>780</v>
      </c>
      <c r="D135" s="55">
        <f>'Result_20250113_EXP2'!B134</f>
        <v>59.268094070529102</v>
      </c>
      <c r="F135" s="55">
        <f>'Result_20250113_EXP2'!C134</f>
        <v>56.039449103157096</v>
      </c>
      <c r="I135" s="70">
        <f t="shared" si="18"/>
        <v>62.714357524442484</v>
      </c>
      <c r="J135" s="37">
        <f t="shared" si="19"/>
        <v>11.87673179377899</v>
      </c>
      <c r="K135" s="37">
        <f t="shared" si="20"/>
        <v>60.226727742517959</v>
      </c>
      <c r="L135" s="37">
        <f t="shared" si="21"/>
        <v>17.533302403647752</v>
      </c>
    </row>
    <row r="136" spans="1:12" ht="14.5" x14ac:dyDescent="0.35">
      <c r="A136" s="69">
        <v>13.1</v>
      </c>
      <c r="B136" s="4">
        <f t="shared" si="22"/>
        <v>786</v>
      </c>
      <c r="D136" s="55">
        <f>'Result_20250113_EXP2'!B135</f>
        <v>59.1914831478026</v>
      </c>
      <c r="F136" s="55">
        <f>'Result_20250113_EXP2'!C135</f>
        <v>55.931659943735802</v>
      </c>
      <c r="I136" s="70">
        <f t="shared" si="18"/>
        <v>62.642451834632055</v>
      </c>
      <c r="J136" s="37">
        <f t="shared" si="19"/>
        <v>11.909184877477413</v>
      </c>
      <c r="K136" s="37">
        <f t="shared" si="20"/>
        <v>60.142929306555864</v>
      </c>
      <c r="L136" s="37">
        <f t="shared" si="21"/>
        <v>17.73478964622689</v>
      </c>
    </row>
    <row r="137" spans="1:12" ht="14.5" x14ac:dyDescent="0.35">
      <c r="A137" s="68">
        <v>13.2</v>
      </c>
      <c r="B137" s="4">
        <f t="shared" si="22"/>
        <v>792</v>
      </c>
      <c r="D137" s="55">
        <f>'Result_20250113_EXP2'!B136</f>
        <v>59.114992117046199</v>
      </c>
      <c r="F137" s="55">
        <f>'Result_20250113_EXP2'!C136</f>
        <v>55.824090407228702</v>
      </c>
      <c r="I137" s="70">
        <f t="shared" si="18"/>
        <v>62.570667191432818</v>
      </c>
      <c r="J137" s="37">
        <f t="shared" si="19"/>
        <v>11.941690219736964</v>
      </c>
      <c r="K137" s="37">
        <f t="shared" si="20"/>
        <v>60.059305435572419</v>
      </c>
      <c r="L137" s="37">
        <f t="shared" si="21"/>
        <v>17.93704633630847</v>
      </c>
    </row>
    <row r="138" spans="1:12" ht="14.5" x14ac:dyDescent="0.35">
      <c r="A138" s="69">
        <v>13.3</v>
      </c>
      <c r="B138" s="4">
        <f t="shared" si="22"/>
        <v>798</v>
      </c>
      <c r="D138" s="55">
        <f>'Result_20250113_EXP2'!B137</f>
        <v>59.0767913825226</v>
      </c>
      <c r="F138" s="55">
        <f>'Result_20250113_EXP2'!C137</f>
        <v>55.752498652610598</v>
      </c>
      <c r="I138" s="70">
        <f t="shared" si="18"/>
        <v>62.499003391073927</v>
      </c>
      <c r="J138" s="37">
        <f t="shared" si="19"/>
        <v>11.711535031472906</v>
      </c>
      <c r="K138" s="37">
        <f t="shared" si="20"/>
        <v>59.975855765922034</v>
      </c>
      <c r="L138" s="37">
        <f t="shared" si="21"/>
        <v>17.83674530655831</v>
      </c>
    </row>
    <row r="139" spans="1:12" ht="14.5" x14ac:dyDescent="0.35">
      <c r="A139" s="68">
        <v>13.4</v>
      </c>
      <c r="B139" s="4">
        <f t="shared" si="22"/>
        <v>804</v>
      </c>
      <c r="D139" s="55">
        <f>'Result_20250113_EXP2'!B138</f>
        <v>59.038620407052598</v>
      </c>
      <c r="F139" s="55">
        <f>'Result_20250113_EXP2'!C138</f>
        <v>55.645291818868401</v>
      </c>
      <c r="I139" s="70">
        <f t="shared" si="18"/>
        <v>62.427460230127593</v>
      </c>
      <c r="J139" s="37">
        <f t="shared" si="19"/>
        <v>11.484235346458968</v>
      </c>
      <c r="K139" s="37">
        <f t="shared" si="20"/>
        <v>59.89257993471665</v>
      </c>
      <c r="L139" s="37">
        <f t="shared" si="21"/>
        <v>18.039456339025772</v>
      </c>
    </row>
    <row r="140" spans="1:12" ht="14.5" x14ac:dyDescent="0.35">
      <c r="A140" s="69">
        <v>13.5</v>
      </c>
      <c r="B140" s="4">
        <f t="shared" si="22"/>
        <v>810</v>
      </c>
      <c r="D140" s="55">
        <f>'Result_20250113_EXP2'!B139</f>
        <v>59.000479119760897</v>
      </c>
      <c r="F140" s="55">
        <f>'Result_20250113_EXP2'!C139</f>
        <v>55.573940487362499</v>
      </c>
      <c r="I140" s="70">
        <f t="shared" si="18"/>
        <v>62.356037505508453</v>
      </c>
      <c r="J140" s="37">
        <f t="shared" si="19"/>
        <v>11.259772080160749</v>
      </c>
      <c r="K140" s="37">
        <f t="shared" si="20"/>
        <v>59.809477579824161</v>
      </c>
      <c r="L140" s="37">
        <f t="shared" si="21"/>
        <v>17.93977446161859</v>
      </c>
    </row>
    <row r="141" spans="1:12" ht="14.5" x14ac:dyDescent="0.35">
      <c r="A141" s="68">
        <v>13.6</v>
      </c>
      <c r="B141" s="4">
        <f t="shared" si="22"/>
        <v>816</v>
      </c>
      <c r="D141" s="55">
        <f>'Result_20250113_EXP2'!B140</f>
        <v>58.810215539909997</v>
      </c>
      <c r="F141" s="55">
        <f>'Result_20250113_EXP2'!C140</f>
        <v>55.502684558781702</v>
      </c>
      <c r="I141" s="70">
        <f t="shared" si="18"/>
        <v>62.284735014473043</v>
      </c>
      <c r="J141" s="37">
        <f t="shared" si="19"/>
        <v>12.072285579117862</v>
      </c>
      <c r="K141" s="37">
        <f t="shared" si="20"/>
        <v>59.726548339866824</v>
      </c>
      <c r="L141" s="37">
        <f t="shared" si="21"/>
        <v>17.841025241162701</v>
      </c>
    </row>
    <row r="142" spans="1:12" ht="14.5" x14ac:dyDescent="0.35">
      <c r="A142" s="69">
        <v>13.7</v>
      </c>
      <c r="B142" s="4">
        <f t="shared" si="22"/>
        <v>822</v>
      </c>
      <c r="D142" s="55">
        <f>'Result_20250113_EXP2'!B141</f>
        <v>58.696409159308097</v>
      </c>
      <c r="F142" s="55">
        <f>'Result_20250113_EXP2'!C141</f>
        <v>55.431523598682404</v>
      </c>
      <c r="I142" s="70">
        <f t="shared" si="18"/>
        <v>62.213552554619199</v>
      </c>
      <c r="J142" s="37">
        <f t="shared" si="19"/>
        <v>12.370297663180507</v>
      </c>
      <c r="K142" s="37">
        <f t="shared" si="20"/>
        <v>59.643791854219728</v>
      </c>
      <c r="L142" s="37">
        <f t="shared" si="21"/>
        <v>17.743203856607455</v>
      </c>
    </row>
    <row r="143" spans="1:12" ht="14.5" x14ac:dyDescent="0.35">
      <c r="A143" s="68">
        <v>13.8</v>
      </c>
      <c r="B143" s="4">
        <f t="shared" si="22"/>
        <v>828</v>
      </c>
      <c r="D143" s="55">
        <f>'Result_20250113_EXP2'!B142</f>
        <v>58.696409159308097</v>
      </c>
      <c r="F143" s="55">
        <f>'Result_20250113_EXP2'!C142</f>
        <v>55.395978596673203</v>
      </c>
      <c r="I143" s="70">
        <f t="shared" si="18"/>
        <v>62.142489923885456</v>
      </c>
      <c r="J143" s="37">
        <f t="shared" si="19"/>
        <v>11.875472635990082</v>
      </c>
      <c r="K143" s="37">
        <f t="shared" si="20"/>
        <v>59.561207763009165</v>
      </c>
      <c r="L143" s="37">
        <f t="shared" si="21"/>
        <v>17.349134008095774</v>
      </c>
    </row>
    <row r="144" spans="1:12" ht="14.5" x14ac:dyDescent="0.35">
      <c r="A144" s="69">
        <v>13.9</v>
      </c>
      <c r="B144" s="4">
        <f t="shared" si="22"/>
        <v>834</v>
      </c>
      <c r="D144" s="55">
        <f>'Result_20250113_EXP2'!B143</f>
        <v>58.6206836522421</v>
      </c>
      <c r="F144" s="55">
        <f>'Result_20250113_EXP2'!C143</f>
        <v>55.254033855016203</v>
      </c>
      <c r="I144" s="70">
        <f t="shared" si="18"/>
        <v>62.071546920550531</v>
      </c>
      <c r="J144" s="37">
        <f t="shared" si="19"/>
        <v>11.90845729656035</v>
      </c>
      <c r="K144" s="37">
        <f t="shared" si="20"/>
        <v>59.478795707111118</v>
      </c>
      <c r="L144" s="37">
        <f t="shared" si="21"/>
        <v>17.848612706916452</v>
      </c>
    </row>
    <row r="145" spans="1:12" ht="14.5" x14ac:dyDescent="0.35">
      <c r="A145" s="68">
        <v>14</v>
      </c>
      <c r="B145" s="4">
        <f t="shared" si="22"/>
        <v>840</v>
      </c>
      <c r="D145" s="55">
        <f>'Result_20250113_EXP2'!B144</f>
        <v>58.545073833926999</v>
      </c>
      <c r="F145" s="55">
        <f>'Result_20250113_EXP2'!C144</f>
        <v>55.112462978604199</v>
      </c>
      <c r="I145" s="70">
        <f t="shared" si="18"/>
        <v>62.0007233432327</v>
      </c>
      <c r="J145" s="37">
        <f t="shared" si="19"/>
        <v>11.941513531164732</v>
      </c>
      <c r="K145" s="37">
        <f t="shared" si="20"/>
        <v>59.396555328149681</v>
      </c>
      <c r="L145" s="37">
        <f t="shared" si="21"/>
        <v>18.353447259434127</v>
      </c>
    </row>
    <row r="146" spans="1:12" ht="14.5" x14ac:dyDescent="0.35">
      <c r="A146" s="69">
        <v>14.1</v>
      </c>
      <c r="B146" s="4">
        <f t="shared" si="22"/>
        <v>846</v>
      </c>
      <c r="D146" s="55">
        <f>'Result_20250113_EXP2'!B145</f>
        <v>58.431874827991798</v>
      </c>
      <c r="F146" s="55">
        <f>'Result_20250113_EXP2'!C145</f>
        <v>55.041816680416098</v>
      </c>
      <c r="I146" s="70">
        <f t="shared" si="18"/>
        <v>61.930018990889259</v>
      </c>
      <c r="J146" s="37">
        <f t="shared" si="19"/>
        <v>12.237012584413577</v>
      </c>
      <c r="K146" s="37">
        <f t="shared" si="20"/>
        <v>59.314486268495493</v>
      </c>
      <c r="L146" s="37">
        <f t="shared" si="21"/>
        <v>18.25570540889855</v>
      </c>
    </row>
    <row r="147" spans="1:12" ht="14.5" x14ac:dyDescent="0.35">
      <c r="A147" s="68">
        <v>14.2</v>
      </c>
      <c r="B147" s="4">
        <f t="shared" si="22"/>
        <v>852</v>
      </c>
      <c r="D147" s="55">
        <f>'Result_20250113_EXP2'!B146</f>
        <v>58.431874827991798</v>
      </c>
      <c r="F147" s="55">
        <f>'Result_20250113_EXP2'!C146</f>
        <v>54.936019976298098</v>
      </c>
      <c r="I147" s="70">
        <f t="shared" si="18"/>
        <v>61.859433662815931</v>
      </c>
      <c r="J147" s="37">
        <f t="shared" si="19"/>
        <v>11.748159566180966</v>
      </c>
      <c r="K147" s="37">
        <f t="shared" si="20"/>
        <v>59.232588171264211</v>
      </c>
      <c r="L147" s="37">
        <f t="shared" si="21"/>
        <v>18.460498253994363</v>
      </c>
    </row>
    <row r="148" spans="1:12" ht="14.5" x14ac:dyDescent="0.35">
      <c r="A148" s="69">
        <v>14.3</v>
      </c>
      <c r="B148" s="4">
        <f t="shared" si="22"/>
        <v>858</v>
      </c>
      <c r="D148" s="55">
        <f>'Result_20250113_EXP2'!B147</f>
        <v>58.281342655364703</v>
      </c>
      <c r="F148" s="55">
        <f>'Result_20250113_EXP2'!C147</f>
        <v>54.830429313076799</v>
      </c>
      <c r="I148" s="70">
        <f t="shared" si="18"/>
        <v>61.788967158646322</v>
      </c>
      <c r="J148" s="37">
        <f t="shared" si="19"/>
        <v>12.303429656021624</v>
      </c>
      <c r="K148" s="37">
        <f t="shared" si="20"/>
        <v>59.150860680314892</v>
      </c>
      <c r="L148" s="37">
        <f t="shared" si="21"/>
        <v>18.66612719901482</v>
      </c>
    </row>
    <row r="149" spans="1:12" ht="14.5" x14ac:dyDescent="0.35">
      <c r="A149" s="68">
        <v>14.4</v>
      </c>
      <c r="B149" s="4">
        <f t="shared" si="22"/>
        <v>864</v>
      </c>
      <c r="D149" s="55">
        <f>'Result_20250113_EXP2'!B148</f>
        <v>58.206246717437203</v>
      </c>
      <c r="F149" s="55">
        <f>'Result_20250113_EXP2'!C148</f>
        <v>54.760149314281797</v>
      </c>
      <c r="I149" s="70">
        <f t="shared" si="18"/>
        <v>61.718619278351319</v>
      </c>
      <c r="J149" s="37">
        <f t="shared" si="19"/>
        <v>12.336761006662385</v>
      </c>
      <c r="K149" s="37">
        <f t="shared" si="20"/>
        <v>59.06930344024854</v>
      </c>
      <c r="L149" s="37">
        <f t="shared" si="21"/>
        <v>18.5688092813362</v>
      </c>
    </row>
    <row r="150" spans="1:12" ht="14.5" x14ac:dyDescent="0.35">
      <c r="A150" s="69">
        <v>14.5</v>
      </c>
      <c r="B150" s="4">
        <f t="shared" si="22"/>
        <v>870</v>
      </c>
      <c r="D150" s="55">
        <f>'Result_20250113_EXP2'!B149</f>
        <v>58.206246717437203</v>
      </c>
      <c r="F150" s="55">
        <f>'Result_20250113_EXP2'!C149</f>
        <v>54.689959856597604</v>
      </c>
      <c r="I150" s="70">
        <f t="shared" si="18"/>
        <v>61.648389822238542</v>
      </c>
      <c r="J150" s="37">
        <f t="shared" si="19"/>
        <v>11.848349153931402</v>
      </c>
      <c r="K150" s="37">
        <f t="shared" si="20"/>
        <v>58.987916096406472</v>
      </c>
      <c r="L150" s="37">
        <f t="shared" si="21"/>
        <v>18.47242783931199</v>
      </c>
    </row>
    <row r="151" spans="1:12" ht="14.5" x14ac:dyDescent="0.35">
      <c r="A151" s="68">
        <v>14.6</v>
      </c>
      <c r="B151" s="4">
        <f t="shared" si="22"/>
        <v>876</v>
      </c>
      <c r="D151" s="55">
        <f>'Result_20250113_EXP2'!B150</f>
        <v>58.018998870008097</v>
      </c>
      <c r="F151" s="55">
        <f>'Result_20250113_EXP2'!C150</f>
        <v>54.689959856597604</v>
      </c>
      <c r="I151" s="70">
        <f t="shared" si="18"/>
        <v>61.578278590951783</v>
      </c>
      <c r="J151" s="37">
        <f t="shared" si="19"/>
        <v>12.668472131920959</v>
      </c>
      <c r="K151" s="37">
        <f t="shared" si="20"/>
        <v>58.906698294868832</v>
      </c>
      <c r="L151" s="37">
        <f t="shared" si="21"/>
        <v>17.780883056794078</v>
      </c>
    </row>
    <row r="152" spans="1:12" ht="14.5" x14ac:dyDescent="0.35">
      <c r="A152" s="69">
        <v>14.7</v>
      </c>
      <c r="B152" s="4">
        <f t="shared" si="22"/>
        <v>882</v>
      </c>
      <c r="D152" s="55">
        <f>'Result_20250113_EXP2'!B151</f>
        <v>57.981633115290897</v>
      </c>
      <c r="F152" s="55">
        <f>'Result_20250113_EXP2'!C151</f>
        <v>54.549850929590797</v>
      </c>
      <c r="I152" s="70">
        <f t="shared" si="18"/>
        <v>61.50828538547043</v>
      </c>
      <c r="J152" s="37">
        <f t="shared" si="19"/>
        <v>12.43727623476245</v>
      </c>
      <c r="K152" s="37">
        <f t="shared" si="20"/>
        <v>58.825649682453033</v>
      </c>
      <c r="L152" s="37">
        <f t="shared" si="21"/>
        <v>18.282454974978258</v>
      </c>
    </row>
    <row r="153" spans="1:12" ht="14.5" x14ac:dyDescent="0.35">
      <c r="A153" s="68">
        <v>14.8</v>
      </c>
      <c r="B153" s="4">
        <f t="shared" si="22"/>
        <v>888</v>
      </c>
      <c r="D153" s="55">
        <f>'Result_20250113_EXP2'!B152</f>
        <v>57.944295145922702</v>
      </c>
      <c r="F153" s="55">
        <f>'Result_20250113_EXP2'!C152</f>
        <v>54.514879649081401</v>
      </c>
      <c r="I153" s="70">
        <f t="shared" si="18"/>
        <v>61.438410007108899</v>
      </c>
      <c r="J153" s="37">
        <f t="shared" si="19"/>
        <v>12.208838663162242</v>
      </c>
      <c r="K153" s="37">
        <f t="shared" si="20"/>
        <v>58.744769906712207</v>
      </c>
      <c r="L153" s="37">
        <f t="shared" si="21"/>
        <v>17.891971591600011</v>
      </c>
    </row>
    <row r="154" spans="1:12" ht="14.5" x14ac:dyDescent="0.35">
      <c r="A154" s="69">
        <v>14.9</v>
      </c>
      <c r="B154" s="4">
        <f t="shared" si="22"/>
        <v>894</v>
      </c>
      <c r="D154" s="55">
        <f>'Result_20250113_EXP2'!B153</f>
        <v>57.869702302785498</v>
      </c>
      <c r="F154" s="55">
        <f>'Result_20250113_EXP2'!C153</f>
        <v>54.410099282895303</v>
      </c>
      <c r="I154" s="70">
        <f t="shared" si="18"/>
        <v>61.368652257516082</v>
      </c>
      <c r="J154" s="37">
        <f t="shared" si="19"/>
        <v>12.242650785709156</v>
      </c>
      <c r="K154" s="37">
        <f t="shared" si="20"/>
        <v>58.664058615933712</v>
      </c>
      <c r="L154" s="37">
        <f t="shared" si="21"/>
        <v>18.09617000714459</v>
      </c>
    </row>
    <row r="155" spans="1:12" ht="14.5" x14ac:dyDescent="0.35">
      <c r="A155" s="68">
        <v>15</v>
      </c>
      <c r="B155" s="4">
        <f t="shared" si="22"/>
        <v>900</v>
      </c>
      <c r="D155" s="55">
        <f>'Result_20250113_EXP2'!B154</f>
        <v>57.795219821549701</v>
      </c>
      <c r="F155" s="55">
        <f>'Result_20250113_EXP2'!C154</f>
        <v>54.375216818648603</v>
      </c>
      <c r="I155" s="70">
        <f t="shared" si="18"/>
        <v>61.299011938674759</v>
      </c>
      <c r="J155" s="37">
        <f t="shared" si="19"/>
        <v>12.276559200027702</v>
      </c>
      <c r="K155" s="37">
        <f t="shared" si="20"/>
        <v>58.583515459137551</v>
      </c>
      <c r="L155" s="37">
        <f t="shared" si="21"/>
        <v>17.709777447541128</v>
      </c>
    </row>
    <row r="156" spans="1:12" ht="14.5" x14ac:dyDescent="0.35">
      <c r="A156" s="69">
        <v>15.1</v>
      </c>
      <c r="B156" s="4">
        <f t="shared" si="22"/>
        <v>906</v>
      </c>
      <c r="D156" s="55">
        <f>'Result_20250113_EXP2'!B155</f>
        <v>57.720847186110198</v>
      </c>
      <c r="F156" s="55">
        <f>'Result_20250113_EXP2'!C155</f>
        <v>54.305518077072698</v>
      </c>
      <c r="I156" s="70">
        <f t="shared" si="18"/>
        <v>61.229488852901085</v>
      </c>
      <c r="J156" s="37">
        <f t="shared" si="19"/>
        <v>12.31056634594113</v>
      </c>
      <c r="K156" s="37">
        <f t="shared" si="20"/>
        <v>58.503140086074879</v>
      </c>
      <c r="L156" s="37">
        <f t="shared" si="21"/>
        <v>17.620030530459509</v>
      </c>
    </row>
    <row r="157" spans="1:12" ht="14.5" x14ac:dyDescent="0.35">
      <c r="A157" s="68">
        <v>15.2</v>
      </c>
      <c r="B157" s="4">
        <f t="shared" si="22"/>
        <v>912</v>
      </c>
      <c r="D157" s="55">
        <f>'Result_20250113_EXP2'!B156</f>
        <v>57.720847186110198</v>
      </c>
      <c r="F157" s="55">
        <f>'Result_20250113_EXP2'!C156</f>
        <v>54.201134686739401</v>
      </c>
      <c r="I157" s="70">
        <f t="shared" si="18"/>
        <v>61.160082802843966</v>
      </c>
      <c r="J157" s="37">
        <f t="shared" si="19"/>
        <v>11.828341627410103</v>
      </c>
      <c r="K157" s="37">
        <f t="shared" si="20"/>
        <v>58.42293214722649</v>
      </c>
      <c r="L157" s="37">
        <f t="shared" si="21"/>
        <v>17.823573797375232</v>
      </c>
    </row>
    <row r="158" spans="1:12" ht="14.5" x14ac:dyDescent="0.35">
      <c r="A158" s="69">
        <v>15.3</v>
      </c>
      <c r="B158" s="4">
        <f t="shared" si="22"/>
        <v>918</v>
      </c>
      <c r="D158" s="55">
        <f>'Result_20250113_EXP2'!B157</f>
        <v>57.498383237145902</v>
      </c>
      <c r="F158" s="55">
        <f>'Result_20250113_EXP2'!C157</f>
        <v>54.0969477771607</v>
      </c>
      <c r="I158" s="70">
        <f t="shared" si="18"/>
        <v>61.090793591484555</v>
      </c>
      <c r="J158" s="37">
        <f t="shared" si="19"/>
        <v>12.905412153959571</v>
      </c>
      <c r="K158" s="37">
        <f t="shared" si="20"/>
        <v>58.342891293801259</v>
      </c>
      <c r="L158" s="37">
        <f t="shared" si="21"/>
        <v>18.028036346501992</v>
      </c>
    </row>
    <row r="159" spans="1:12" ht="14.5" x14ac:dyDescent="0.35">
      <c r="A159" s="68">
        <v>15.4</v>
      </c>
      <c r="B159" s="4">
        <f t="shared" si="22"/>
        <v>924</v>
      </c>
      <c r="D159" s="55">
        <f>'Result_20250113_EXP2'!B158</f>
        <v>57.5353928121962</v>
      </c>
      <c r="F159" s="55">
        <f>'Result_20250113_EXP2'!C158</f>
        <v>53.992956023628302</v>
      </c>
      <c r="I159" s="70">
        <f t="shared" si="18"/>
        <v>61.021621022135655</v>
      </c>
      <c r="J159" s="37">
        <f t="shared" si="19"/>
        <v>12.153787131777655</v>
      </c>
      <c r="K159" s="37">
        <f t="shared" si="20"/>
        <v>58.26301717773466</v>
      </c>
      <c r="L159" s="37">
        <f t="shared" si="21"/>
        <v>18.233422259808123</v>
      </c>
    </row>
    <row r="160" spans="1:12" ht="14.5" x14ac:dyDescent="0.35">
      <c r="A160" s="69">
        <v>15.5</v>
      </c>
      <c r="B160" s="4">
        <f t="shared" si="22"/>
        <v>930</v>
      </c>
      <c r="D160" s="55">
        <f>'Result_20250113_EXP2'!B159</f>
        <v>57.424444881848203</v>
      </c>
      <c r="F160" s="55">
        <f>'Result_20250113_EXP2'!C159</f>
        <v>53.992956023628302</v>
      </c>
      <c r="I160" s="70">
        <f t="shared" si="18"/>
        <v>60.95256489844116</v>
      </c>
      <c r="J160" s="37">
        <f t="shared" si="19"/>
        <v>12.447630851483892</v>
      </c>
      <c r="K160" s="37">
        <f t="shared" si="20"/>
        <v>58.183309451687229</v>
      </c>
      <c r="L160" s="37">
        <f t="shared" si="21"/>
        <v>17.5590618520452</v>
      </c>
    </row>
    <row r="161" spans="1:12" ht="14.5" x14ac:dyDescent="0.35">
      <c r="A161" s="68">
        <v>15.6</v>
      </c>
      <c r="B161" s="4">
        <f t="shared" si="22"/>
        <v>936</v>
      </c>
      <c r="D161" s="55">
        <f>'Result_20250113_EXP2'!B160</f>
        <v>57.424444881848203</v>
      </c>
      <c r="F161" s="55">
        <f>'Result_20250113_EXP2'!C160</f>
        <v>53.854601657255898</v>
      </c>
      <c r="I161" s="70">
        <f t="shared" si="18"/>
        <v>60.883625024375554</v>
      </c>
      <c r="J161" s="37">
        <f t="shared" si="19"/>
        <v>11.965927258455549</v>
      </c>
      <c r="K161" s="37">
        <f t="shared" si="20"/>
        <v>58.103767769043074</v>
      </c>
      <c r="L161" s="37">
        <f t="shared" si="21"/>
        <v>18.055412645560544</v>
      </c>
    </row>
    <row r="162" spans="1:12" ht="14.5" x14ac:dyDescent="0.35">
      <c r="A162" s="69">
        <v>15.7</v>
      </c>
      <c r="B162" s="4">
        <f t="shared" si="22"/>
        <v>942</v>
      </c>
      <c r="D162" s="55">
        <f>'Result_20250113_EXP2'!B161</f>
        <v>57.313738396449601</v>
      </c>
      <c r="F162" s="55">
        <f>'Result_20250113_EXP2'!C161</f>
        <v>53.785552735333702</v>
      </c>
      <c r="I162" s="70">
        <f t="shared" si="18"/>
        <v>60.814801204243267</v>
      </c>
      <c r="J162" s="37">
        <f t="shared" si="19"/>
        <v>12.257440784116067</v>
      </c>
      <c r="K162" s="37">
        <f t="shared" si="20"/>
        <v>58.024391783908349</v>
      </c>
      <c r="L162" s="37">
        <f t="shared" si="21"/>
        <v>17.967756479721217</v>
      </c>
    </row>
    <row r="163" spans="1:12" ht="14.5" x14ac:dyDescent="0.35">
      <c r="A163" s="68">
        <v>15.8</v>
      </c>
      <c r="B163" s="4">
        <f t="shared" si="22"/>
        <v>948</v>
      </c>
      <c r="D163" s="55">
        <f>'Result_20250113_EXP2'!B162</f>
        <v>57.313738396449601</v>
      </c>
      <c r="F163" s="55">
        <f>'Result_20250113_EXP2'!C162</f>
        <v>53.716588809201397</v>
      </c>
      <c r="I163" s="70">
        <f t="shared" si="18"/>
        <v>60.746093242678192</v>
      </c>
      <c r="J163" s="37">
        <f t="shared" si="19"/>
        <v>11.781059790428897</v>
      </c>
      <c r="K163" s="37">
        <f t="shared" si="20"/>
        <v>57.94518115110975</v>
      </c>
      <c r="L163" s="37">
        <f t="shared" si="21"/>
        <v>17.880993194045971</v>
      </c>
    </row>
    <row r="164" spans="1:12" ht="14.5" x14ac:dyDescent="0.35">
      <c r="A164" s="69">
        <v>15.9</v>
      </c>
      <c r="B164" s="4">
        <f t="shared" si="22"/>
        <v>954</v>
      </c>
      <c r="D164" s="55">
        <f>'Result_20250113_EXP2'!B163</f>
        <v>57.203271674405599</v>
      </c>
      <c r="F164" s="55">
        <f>'Result_20250113_EXP2'!C163</f>
        <v>53.613301453269898</v>
      </c>
      <c r="I164" s="70">
        <f t="shared" si="18"/>
        <v>60.677500944643086</v>
      </c>
      <c r="J164" s="37">
        <f t="shared" si="19"/>
        <v>12.0702690221749</v>
      </c>
      <c r="K164" s="37">
        <f t="shared" si="20"/>
        <v>57.866135526193041</v>
      </c>
      <c r="L164" s="37">
        <f t="shared" si="21"/>
        <v>18.086597651816049</v>
      </c>
    </row>
    <row r="165" spans="1:12" ht="14.5" x14ac:dyDescent="0.35">
      <c r="A165" s="68">
        <v>16</v>
      </c>
      <c r="B165" s="4">
        <f t="shared" si="22"/>
        <v>960</v>
      </c>
      <c r="D165" s="55">
        <f>'Result_20250113_EXP2'!B164</f>
        <v>57.129759570841998</v>
      </c>
      <c r="F165" s="55">
        <f>'Result_20250113_EXP2'!C164</f>
        <v>53.613301453269898</v>
      </c>
      <c r="I165" s="70">
        <f t="shared" si="18"/>
        <v>60.609024115429044</v>
      </c>
      <c r="J165" s="37">
        <f t="shared" si="19"/>
        <v>12.105281771220506</v>
      </c>
      <c r="K165" s="37">
        <f t="shared" si="20"/>
        <v>57.787254565421534</v>
      </c>
      <c r="L165" s="37">
        <f t="shared" si="21"/>
        <v>17.421884582440331</v>
      </c>
    </row>
    <row r="166" spans="1:12" ht="14.5" x14ac:dyDescent="0.35">
      <c r="A166" s="69">
        <v>16.100000000000001</v>
      </c>
      <c r="B166" s="4">
        <f t="shared" si="22"/>
        <v>966.00000000000011</v>
      </c>
      <c r="D166" s="55">
        <f>'Result_20250113_EXP2'!B165</f>
        <v>57.019688755521898</v>
      </c>
      <c r="F166" s="55">
        <f>'Result_20250113_EXP2'!C165</f>
        <v>53.510203200743</v>
      </c>
      <c r="I166" s="70">
        <f t="shared" si="18"/>
        <v>60.540662560654937</v>
      </c>
      <c r="J166" s="37">
        <f t="shared" si="19"/>
        <v>12.397256536433032</v>
      </c>
      <c r="K166" s="37">
        <f t="shared" si="20"/>
        <v>57.708537925774571</v>
      </c>
      <c r="L166" s="37">
        <f t="shared" si="21"/>
        <v>17.626014463405923</v>
      </c>
    </row>
    <row r="167" spans="1:12" ht="14.5" x14ac:dyDescent="0.35">
      <c r="A167" s="68">
        <v>16.2</v>
      </c>
      <c r="B167" s="4">
        <f t="shared" si="22"/>
        <v>972</v>
      </c>
      <c r="D167" s="55">
        <f>'Result_20250113_EXP2'!B166</f>
        <v>56.873293481793702</v>
      </c>
      <c r="F167" s="55">
        <f>'Result_20250113_EXP2'!C166</f>
        <v>53.407292781661702</v>
      </c>
      <c r="I167" s="70">
        <f t="shared" si="18"/>
        <v>60.472416086266854</v>
      </c>
      <c r="J167" s="37">
        <f t="shared" si="19"/>
        <v>12.953683522029605</v>
      </c>
      <c r="K167" s="37">
        <f t="shared" si="20"/>
        <v>57.6299852649461</v>
      </c>
      <c r="L167" s="37">
        <f t="shared" si="21"/>
        <v>17.831131808386555</v>
      </c>
    </row>
    <row r="168" spans="1:12" ht="14.5" x14ac:dyDescent="0.35">
      <c r="A168" s="69">
        <v>16.3</v>
      </c>
      <c r="B168" s="4">
        <f t="shared" si="22"/>
        <v>978</v>
      </c>
      <c r="D168" s="55">
        <f>'Result_20250113_EXP2'!B167</f>
        <v>56.836759584464602</v>
      </c>
      <c r="F168" s="55">
        <f>'Result_20250113_EXP2'!C167</f>
        <v>53.338789564598599</v>
      </c>
      <c r="I168" s="70">
        <f t="shared" si="18"/>
        <v>60.404284498537542</v>
      </c>
      <c r="J168" s="37">
        <f t="shared" si="19"/>
        <v>12.727234012531142</v>
      </c>
      <c r="K168" s="37">
        <f t="shared" si="20"/>
        <v>57.551596241343113</v>
      </c>
      <c r="L168" s="37">
        <f t="shared" si="21"/>
        <v>17.747740095623151</v>
      </c>
    </row>
    <row r="169" spans="1:12" ht="14.5" x14ac:dyDescent="0.35">
      <c r="A169" s="68">
        <v>16.399999999999999</v>
      </c>
      <c r="B169" s="4">
        <f t="shared" si="22"/>
        <v>983.99999999999989</v>
      </c>
      <c r="D169" s="55">
        <f>'Result_20250113_EXP2'!B168</f>
        <v>56.836759584464602</v>
      </c>
      <c r="F169" s="55">
        <f>'Result_20250113_EXP2'!C168</f>
        <v>53.304568935376103</v>
      </c>
      <c r="I169" s="70">
        <f t="shared" si="18"/>
        <v>60.33626760406591</v>
      </c>
      <c r="J169" s="37">
        <f t="shared" si="19"/>
        <v>12.246556379253867</v>
      </c>
      <c r="K169" s="37">
        <f t="shared" si="20"/>
        <v>57.473370514084195</v>
      </c>
      <c r="L169" s="37">
        <f t="shared" si="21"/>
        <v>17.378906602639077</v>
      </c>
    </row>
    <row r="170" spans="1:12" ht="14.5" x14ac:dyDescent="0.35">
      <c r="A170" s="69">
        <v>16.5</v>
      </c>
      <c r="B170" s="4">
        <f t="shared" si="22"/>
        <v>990</v>
      </c>
      <c r="D170" s="55">
        <f>'Result_20250113_EXP2'!B169</f>
        <v>56.836759584464602</v>
      </c>
      <c r="F170" s="55">
        <f>'Result_20250113_EXP2'!C169</f>
        <v>53.2361894043663</v>
      </c>
      <c r="I170" s="70">
        <f t="shared" si="18"/>
        <v>60.268365209776384</v>
      </c>
      <c r="J170" s="37">
        <f t="shared" si="19"/>
        <v>11.775917167671468</v>
      </c>
      <c r="K170" s="37">
        <f t="shared" si="20"/>
        <v>57.395307742998057</v>
      </c>
      <c r="L170" s="37">
        <f t="shared" si="21"/>
        <v>17.298265354742984</v>
      </c>
    </row>
    <row r="171" spans="1:12" ht="14.5" x14ac:dyDescent="0.35">
      <c r="A171" s="68">
        <v>16.600000000000001</v>
      </c>
      <c r="B171" s="4">
        <f t="shared" si="22"/>
        <v>996.00000000000011</v>
      </c>
      <c r="D171" s="55">
        <f>'Result_20250113_EXP2'!B170</f>
        <v>56.690881882270602</v>
      </c>
      <c r="F171" s="55">
        <f>'Result_20250113_EXP2'!C170</f>
        <v>53.1678918696688</v>
      </c>
      <c r="I171" s="70">
        <f t="shared" si="18"/>
        <v>60.200577122918467</v>
      </c>
      <c r="J171" s="37">
        <f t="shared" si="19"/>
        <v>12.317960682226275</v>
      </c>
      <c r="K171" s="37">
        <f t="shared" si="20"/>
        <v>57.317407588622025</v>
      </c>
      <c r="L171" s="37">
        <f t="shared" si="21"/>
        <v>17.218480701839901</v>
      </c>
    </row>
    <row r="172" spans="1:12" ht="14.5" x14ac:dyDescent="0.35">
      <c r="A172" s="69">
        <v>16.7</v>
      </c>
      <c r="B172" s="4">
        <f t="shared" si="22"/>
        <v>1002</v>
      </c>
      <c r="D172" s="55">
        <f>'Result_20250113_EXP2'!B171</f>
        <v>56.690881882270602</v>
      </c>
      <c r="F172" s="55">
        <f>'Result_20250113_EXP2'!C171</f>
        <v>53.099675964523499</v>
      </c>
      <c r="I172" s="70">
        <f t="shared" si="18"/>
        <v>60.132903151066117</v>
      </c>
      <c r="J172" s="37">
        <f t="shared" si="19"/>
        <v>11.847510414840682</v>
      </c>
      <c r="K172" s="37">
        <f t="shared" si="20"/>
        <v>57.239669712200588</v>
      </c>
      <c r="L172" s="37">
        <f t="shared" si="21"/>
        <v>17.139548230805385</v>
      </c>
    </row>
    <row r="173" spans="1:12" ht="14.5" x14ac:dyDescent="0.35">
      <c r="A173" s="68">
        <v>16.8</v>
      </c>
      <c r="B173" s="4">
        <f t="shared" si="22"/>
        <v>1008</v>
      </c>
      <c r="D173" s="55">
        <f>'Result_20250113_EXP2'!B172</f>
        <v>56.654476631004798</v>
      </c>
      <c r="F173" s="55">
        <f>'Result_20250113_EXP2'!C172</f>
        <v>52.9294909400436</v>
      </c>
      <c r="I173" s="70">
        <f t="shared" si="18"/>
        <v>60.065343102117211</v>
      </c>
      <c r="J173" s="37">
        <f t="shared" si="19"/>
        <v>11.634010083758849</v>
      </c>
      <c r="K173" s="37">
        <f t="shared" si="20"/>
        <v>57.162093775683907</v>
      </c>
      <c r="L173" s="37">
        <f t="shared" si="21"/>
        <v>17.914926764270369</v>
      </c>
    </row>
    <row r="174" spans="1:12" ht="14.5" x14ac:dyDescent="0.35">
      <c r="A174" s="69">
        <v>16.899999999999999</v>
      </c>
      <c r="B174" s="4">
        <f t="shared" si="22"/>
        <v>1013.9999999999999</v>
      </c>
      <c r="D174" s="55">
        <f>'Result_20250113_EXP2'!B173</f>
        <v>56.509110550252203</v>
      </c>
      <c r="F174" s="55">
        <f>'Result_20250113_EXP2'!C173</f>
        <v>52.861557875564998</v>
      </c>
      <c r="I174" s="70">
        <f t="shared" si="18"/>
        <v>59.99789678429304</v>
      </c>
      <c r="J174" s="37">
        <f t="shared" si="19"/>
        <v>12.17162938683285</v>
      </c>
      <c r="K174" s="37">
        <f t="shared" si="20"/>
        <v>57.084679441726344</v>
      </c>
      <c r="L174" s="37">
        <f t="shared" si="21"/>
        <v>17.834755762577061</v>
      </c>
    </row>
    <row r="175" spans="1:12" ht="14.5" x14ac:dyDescent="0.35">
      <c r="A175" s="68">
        <v>17</v>
      </c>
      <c r="B175" s="4">
        <f t="shared" si="22"/>
        <v>1020</v>
      </c>
      <c r="D175" s="55">
        <f>'Result_20250113_EXP2'!B174</f>
        <v>56.472832467682203</v>
      </c>
      <c r="F175" s="55">
        <f>'Result_20250113_EXP2'!C174</f>
        <v>52.861557875564998</v>
      </c>
      <c r="I175" s="70">
        <f t="shared" si="18"/>
        <v>59.930564006137708</v>
      </c>
      <c r="J175" s="37">
        <f t="shared" si="19"/>
        <v>11.955907392029873</v>
      </c>
      <c r="K175" s="37">
        <f t="shared" si="20"/>
        <v>57.007426373685021</v>
      </c>
      <c r="L175" s="37">
        <f t="shared" si="21"/>
        <v>17.18822560370398</v>
      </c>
    </row>
    <row r="176" spans="1:12" ht="14.5" x14ac:dyDescent="0.35">
      <c r="A176" s="69">
        <v>17.100000000000001</v>
      </c>
      <c r="B176" s="4">
        <f t="shared" si="22"/>
        <v>1026</v>
      </c>
      <c r="D176" s="55">
        <f>'Result_20250113_EXP2'!B175</f>
        <v>56.400352019071399</v>
      </c>
      <c r="F176" s="55">
        <f>'Result_20250113_EXP2'!C175</f>
        <v>52.725931392070002</v>
      </c>
      <c r="I176" s="70">
        <f t="shared" si="18"/>
        <v>59.863344576517648</v>
      </c>
      <c r="J176" s="37">
        <f t="shared" si="19"/>
        <v>11.992317452928113</v>
      </c>
      <c r="K176" s="37">
        <f t="shared" si="20"/>
        <v>56.930334235618332</v>
      </c>
      <c r="L176" s="37">
        <f t="shared" si="21"/>
        <v>17.677003270837282</v>
      </c>
    </row>
    <row r="177" spans="1:12" ht="14.5" x14ac:dyDescent="0.35">
      <c r="A177" s="68">
        <v>17.2</v>
      </c>
      <c r="B177" s="4">
        <f t="shared" si="22"/>
        <v>1032</v>
      </c>
      <c r="D177" s="55">
        <f>'Result_20250113_EXP2'!B176</f>
        <v>56.327972139049002</v>
      </c>
      <c r="F177" s="55">
        <f>'Result_20250113_EXP2'!C176</f>
        <v>52.658237260414197</v>
      </c>
      <c r="I177" s="70">
        <f t="shared" si="18"/>
        <v>59.796238304621014</v>
      </c>
      <c r="J177" s="37">
        <f t="shared" si="19"/>
        <v>12.02887019525158</v>
      </c>
      <c r="K177" s="37">
        <f t="shared" si="20"/>
        <v>56.853402692284483</v>
      </c>
      <c r="L177" s="37">
        <f t="shared" si="21"/>
        <v>17.599413000759409</v>
      </c>
    </row>
    <row r="178" spans="1:12" ht="14.5" x14ac:dyDescent="0.35">
      <c r="A178" s="69">
        <v>17.3</v>
      </c>
      <c r="B178" s="4">
        <f t="shared" si="22"/>
        <v>1038</v>
      </c>
      <c r="D178" s="55">
        <f>'Result_20250113_EXP2'!B177</f>
        <v>56.327972139049002</v>
      </c>
      <c r="F178" s="55">
        <f>'Result_20250113_EXP2'!C177</f>
        <v>52.590622063218497</v>
      </c>
      <c r="I178" s="70">
        <f t="shared" si="18"/>
        <v>59.72924499995721</v>
      </c>
      <c r="J178" s="37">
        <f t="shared" si="19"/>
        <v>11.568657074350702</v>
      </c>
      <c r="K178" s="37">
        <f t="shared" si="20"/>
        <v>56.776631409140052</v>
      </c>
      <c r="L178" s="37">
        <f t="shared" si="21"/>
        <v>17.522674244142603</v>
      </c>
    </row>
    <row r="179" spans="1:12" ht="14.5" x14ac:dyDescent="0.35">
      <c r="A179" s="68">
        <v>17.399999999999999</v>
      </c>
      <c r="B179" s="4">
        <f t="shared" si="22"/>
        <v>1044</v>
      </c>
      <c r="D179" s="55">
        <f>'Result_20250113_EXP2'!B178</f>
        <v>56.255692365668899</v>
      </c>
      <c r="F179" s="55">
        <f>'Result_20250113_EXP2'!C178</f>
        <v>52.556843954946601</v>
      </c>
      <c r="I179" s="70">
        <f t="shared" si="18"/>
        <v>59.66236447235628</v>
      </c>
      <c r="J179" s="37">
        <f t="shared" si="19"/>
        <v>11.605414842481839</v>
      </c>
      <c r="K179" s="37">
        <f t="shared" si="20"/>
        <v>56.700020052338509</v>
      </c>
      <c r="L179" s="37">
        <f t="shared" si="21"/>
        <v>17.165908173999643</v>
      </c>
    </row>
    <row r="180" spans="1:12" ht="14.5" x14ac:dyDescent="0.35">
      <c r="A180" s="69">
        <v>17.5</v>
      </c>
      <c r="B180" s="4">
        <f t="shared" si="22"/>
        <v>1050</v>
      </c>
      <c r="D180" s="55">
        <f>'Result_20250113_EXP2'!B179</f>
        <v>56.1835122394751</v>
      </c>
      <c r="F180" s="55">
        <f>'Result_20250113_EXP2'!C179</f>
        <v>52.455627065471297</v>
      </c>
      <c r="I180" s="70">
        <f t="shared" si="18"/>
        <v>59.59559653196844</v>
      </c>
      <c r="J180" s="37">
        <f t="shared" si="19"/>
        <v>11.642319219079775</v>
      </c>
      <c r="K180" s="37">
        <f t="shared" si="20"/>
        <v>56.623568288728784</v>
      </c>
      <c r="L180" s="37">
        <f t="shared" si="21"/>
        <v>17.371734040529109</v>
      </c>
    </row>
    <row r="181" spans="1:12" ht="14.5" x14ac:dyDescent="0.35">
      <c r="A181" s="68">
        <v>17.600000000000001</v>
      </c>
      <c r="B181" s="4">
        <f t="shared" si="22"/>
        <v>1056</v>
      </c>
      <c r="D181" s="55">
        <f>'Result_20250113_EXP2'!B180</f>
        <v>56.039449103157096</v>
      </c>
      <c r="F181" s="55">
        <f>'Result_20250113_EXP2'!C180</f>
        <v>52.3882465657043</v>
      </c>
      <c r="I181" s="70">
        <f t="shared" si="18"/>
        <v>59.528940989263454</v>
      </c>
      <c r="J181" s="37">
        <f t="shared" si="19"/>
        <v>12.176553623202103</v>
      </c>
      <c r="K181" s="37">
        <f t="shared" si="20"/>
        <v>56.547275785853813</v>
      </c>
      <c r="L181" s="37">
        <f t="shared" si="21"/>
        <v>17.297524054057469</v>
      </c>
    </row>
    <row r="182" spans="1:12" ht="14.5" x14ac:dyDescent="0.35">
      <c r="A182" s="69">
        <v>17.7</v>
      </c>
      <c r="B182" s="4">
        <f t="shared" si="22"/>
        <v>1062</v>
      </c>
      <c r="D182" s="55">
        <f>'Result_20250113_EXP2'!B181</f>
        <v>56.039449103157096</v>
      </c>
      <c r="F182" s="55">
        <f>'Result_20250113_EXP2'!C181</f>
        <v>52.320943601942297</v>
      </c>
      <c r="I182" s="70">
        <f t="shared" si="18"/>
        <v>59.46239765503018</v>
      </c>
      <c r="J182" s="37">
        <f t="shared" si="19"/>
        <v>11.716576788770043</v>
      </c>
      <c r="K182" s="37">
        <f t="shared" si="20"/>
        <v>56.471142211949093</v>
      </c>
      <c r="L182" s="37">
        <f t="shared" si="21"/>
        <v>17.224148502502349</v>
      </c>
    </row>
    <row r="183" spans="1:12" ht="14.5" x14ac:dyDescent="0.35">
      <c r="A183" s="68">
        <v>17.8</v>
      </c>
      <c r="B183" s="4">
        <f t="shared" si="22"/>
        <v>1068</v>
      </c>
      <c r="D183" s="55">
        <f>'Result_20250113_EXP2'!B182</f>
        <v>55.967565186398602</v>
      </c>
      <c r="F183" s="55">
        <f>'Result_20250113_EXP2'!C182</f>
        <v>52.253717828675903</v>
      </c>
      <c r="I183" s="70">
        <f t="shared" si="18"/>
        <v>59.395966340375985</v>
      </c>
      <c r="J183" s="37">
        <f t="shared" si="19"/>
        <v>11.75393447259345</v>
      </c>
      <c r="K183" s="37">
        <f t="shared" si="20"/>
        <v>56.39516723594123</v>
      </c>
      <c r="L183" s="37">
        <f t="shared" si="21"/>
        <v>17.151603192938328</v>
      </c>
    </row>
    <row r="184" spans="1:12" ht="14.5" x14ac:dyDescent="0.35">
      <c r="A184" s="69">
        <v>17.899999999999999</v>
      </c>
      <c r="B184" s="4">
        <f t="shared" si="22"/>
        <v>1074</v>
      </c>
      <c r="D184" s="55">
        <f>'Result_20250113_EXP2'!B183</f>
        <v>55.8957791035197</v>
      </c>
      <c r="F184" s="55">
        <f>'Result_20250113_EXP2'!C183</f>
        <v>52.153023149133801</v>
      </c>
      <c r="I184" s="70">
        <f t="shared" si="18"/>
        <v>59.329646856726207</v>
      </c>
      <c r="J184" s="37">
        <f t="shared" si="19"/>
        <v>11.7914477465115</v>
      </c>
      <c r="K184" s="37">
        <f t="shared" si="20"/>
        <v>56.31935052744651</v>
      </c>
      <c r="L184" s="37">
        <f t="shared" si="21"/>
        <v>17.358283823278043</v>
      </c>
    </row>
    <row r="185" spans="1:12" ht="14.5" x14ac:dyDescent="0.35">
      <c r="A185" s="68">
        <v>18</v>
      </c>
      <c r="B185" s="4">
        <f t="shared" si="22"/>
        <v>1080</v>
      </c>
      <c r="D185" s="55">
        <f>'Result_20250113_EXP2'!B184</f>
        <v>55.824090407228702</v>
      </c>
      <c r="F185" s="55">
        <f>'Result_20250113_EXP2'!C184</f>
        <v>52.119496479672698</v>
      </c>
      <c r="I185" s="70">
        <f t="shared" ref="I185:I248" si="23">($C$3+($D$5-$C$3)*EXP(-$I$3*B185))</f>
        <v>59.26343901582365</v>
      </c>
      <c r="J185" s="37">
        <f t="shared" ref="J185:J248" si="24">(I185-D185)^2</f>
        <v>11.829118851444003</v>
      </c>
      <c r="K185" s="37">
        <f t="shared" ref="K185:K248" si="25">($E$3+($F$5-$E$3)*EXP(-$K$3*B185))</f>
        <v>56.243691756769458</v>
      </c>
      <c r="L185" s="37">
        <f t="shared" ref="L185:L248" si="26">(K185-F185)^2</f>
        <v>17.008986683627221</v>
      </c>
    </row>
    <row r="186" spans="1:12" ht="14.5" x14ac:dyDescent="0.35">
      <c r="A186" s="69">
        <v>18.100000000000001</v>
      </c>
      <c r="B186" s="4">
        <f t="shared" si="22"/>
        <v>1086</v>
      </c>
      <c r="D186" s="55">
        <f>'Result_20250113_EXP2'!B185</f>
        <v>55.788282439925403</v>
      </c>
      <c r="F186" s="55">
        <f>'Result_20250113_EXP2'!C185</f>
        <v>52.019030546935603</v>
      </c>
      <c r="I186" s="70">
        <f t="shared" si="23"/>
        <v>59.197342629728027</v>
      </c>
      <c r="J186" s="37">
        <f t="shared" si="24"/>
        <v>11.6216913776971</v>
      </c>
      <c r="K186" s="37">
        <f t="shared" si="25"/>
        <v>56.168190594901411</v>
      </c>
      <c r="L186" s="37">
        <f t="shared" si="26"/>
        <v>17.215529103635621</v>
      </c>
    </row>
    <row r="187" spans="1:12" ht="14.5" x14ac:dyDescent="0.35">
      <c r="A187" s="68">
        <v>18.2</v>
      </c>
      <c r="B187" s="4">
        <f t="shared" si="22"/>
        <v>1092</v>
      </c>
      <c r="D187" s="55">
        <f>'Result_20250113_EXP2'!B186</f>
        <v>55.752498652610598</v>
      </c>
      <c r="F187" s="55">
        <f>'Result_20250113_EXP2'!C186</f>
        <v>51.952147898338403</v>
      </c>
      <c r="I187" s="70">
        <f t="shared" si="23"/>
        <v>59.131357510815413</v>
      </c>
      <c r="J187" s="37">
        <f t="shared" si="24"/>
        <v>11.416687183669145</v>
      </c>
      <c r="K187" s="37">
        <f t="shared" si="25"/>
        <v>56.092846713519073</v>
      </c>
      <c r="L187" s="37">
        <f t="shared" si="26"/>
        <v>17.145386678038605</v>
      </c>
    </row>
    <row r="188" spans="1:12" ht="14.5" x14ac:dyDescent="0.35">
      <c r="A188" s="69">
        <v>18.3</v>
      </c>
      <c r="B188" s="4">
        <f t="shared" si="22"/>
        <v>1098</v>
      </c>
      <c r="D188" s="55">
        <f>'Result_20250113_EXP2'!B187</f>
        <v>55.752498652610598</v>
      </c>
      <c r="F188" s="55">
        <f>'Result_20250113_EXP2'!C187</f>
        <v>51.918734839579599</v>
      </c>
      <c r="I188" s="70">
        <f t="shared" si="23"/>
        <v>59.06548347177776</v>
      </c>
      <c r="J188" s="37">
        <f t="shared" si="24"/>
        <v>10.975868412032078</v>
      </c>
      <c r="K188" s="37">
        <f t="shared" si="25"/>
        <v>56.017659784983103</v>
      </c>
      <c r="L188" s="37">
        <f t="shared" si="26"/>
        <v>16.801185708051111</v>
      </c>
    </row>
    <row r="189" spans="1:12" ht="14.5" x14ac:dyDescent="0.35">
      <c r="A189" s="68">
        <v>18.399999999999999</v>
      </c>
      <c r="B189" s="4">
        <f t="shared" si="22"/>
        <v>1104</v>
      </c>
      <c r="D189" s="55">
        <f>'Result_20250113_EXP2'!B188</f>
        <v>55.681003397109002</v>
      </c>
      <c r="F189" s="55">
        <f>'Result_20250113_EXP2'!C188</f>
        <v>51.818608222376596</v>
      </c>
      <c r="I189" s="70">
        <f t="shared" si="23"/>
        <v>58.999720325622313</v>
      </c>
      <c r="J189" s="37">
        <f t="shared" si="24"/>
        <v>11.013882051600824</v>
      </c>
      <c r="K189" s="37">
        <f t="shared" si="25"/>
        <v>55.942629482336677</v>
      </c>
      <c r="L189" s="37">
        <f t="shared" si="26"/>
        <v>17.007551352602732</v>
      </c>
    </row>
    <row r="190" spans="1:12" ht="14.5" x14ac:dyDescent="0.35">
      <c r="A190" s="69">
        <v>18.5</v>
      </c>
      <c r="B190" s="4">
        <f t="shared" si="22"/>
        <v>1110</v>
      </c>
      <c r="D190" s="55">
        <f>'Result_20250113_EXP2'!B189</f>
        <v>55.5383006249128</v>
      </c>
      <c r="F190" s="55">
        <f>'Result_20250113_EXP2'!C189</f>
        <v>51.751950526162503</v>
      </c>
      <c r="I190" s="70">
        <f t="shared" si="23"/>
        <v>58.934067885671112</v>
      </c>
      <c r="J190" s="37">
        <f t="shared" si="24"/>
        <v>11.53123528923801</v>
      </c>
      <c r="K190" s="37">
        <f t="shared" si="25"/>
        <v>55.867755479304066</v>
      </c>
      <c r="L190" s="37">
        <f t="shared" si="26"/>
        <v>16.939850412304622</v>
      </c>
    </row>
    <row r="191" spans="1:12" ht="14.5" x14ac:dyDescent="0.35">
      <c r="A191" s="68">
        <v>18.600000000000001</v>
      </c>
      <c r="B191" s="4">
        <f t="shared" si="22"/>
        <v>1116</v>
      </c>
      <c r="D191" s="55">
        <f>'Result_20250113_EXP2'!B190</f>
        <v>55.467092234735297</v>
      </c>
      <c r="F191" s="55">
        <f>'Result_20250113_EXP2'!C190</f>
        <v>51.652103224422298</v>
      </c>
      <c r="I191" s="70">
        <f t="shared" si="23"/>
        <v>58.868525965560458</v>
      </c>
      <c r="J191" s="37">
        <f t="shared" si="24"/>
        <v>11.569751425195175</v>
      </c>
      <c r="K191" s="37">
        <f t="shared" si="25"/>
        <v>55.793037450289248</v>
      </c>
      <c r="L191" s="37">
        <f t="shared" si="26"/>
        <v>17.147336262956316</v>
      </c>
    </row>
    <row r="192" spans="1:12" ht="14.5" x14ac:dyDescent="0.35">
      <c r="A192" s="69">
        <v>18.7</v>
      </c>
      <c r="B192" s="4">
        <f t="shared" si="22"/>
        <v>1122</v>
      </c>
      <c r="D192" s="55">
        <f>'Result_20250113_EXP2'!B191</f>
        <v>55.467092234735297</v>
      </c>
      <c r="F192" s="55">
        <f>'Result_20250113_EXP2'!C191</f>
        <v>51.6188577566598</v>
      </c>
      <c r="I192" s="70">
        <f t="shared" si="23"/>
        <v>58.803094379240363</v>
      </c>
      <c r="J192" s="37">
        <f t="shared" si="24"/>
        <v>11.128910308142402</v>
      </c>
      <c r="K192" s="37">
        <f t="shared" si="25"/>
        <v>55.718475070374446</v>
      </c>
      <c r="L192" s="37">
        <f t="shared" si="26"/>
        <v>16.806862118908889</v>
      </c>
    </row>
    <row r="193" spans="1:12" ht="14.5" x14ac:dyDescent="0.35">
      <c r="A193" s="68">
        <v>18.8</v>
      </c>
      <c r="B193" s="4">
        <f t="shared" si="22"/>
        <v>1128</v>
      </c>
      <c r="D193" s="55">
        <f>'Result_20250113_EXP2'!B192</f>
        <v>55.360457174899402</v>
      </c>
      <c r="F193" s="55">
        <f>'Result_20250113_EXP2'!C192</f>
        <v>51.552422023687697</v>
      </c>
      <c r="I193" s="70">
        <f t="shared" si="23"/>
        <v>58.737772940974047</v>
      </c>
      <c r="J193" s="37">
        <f t="shared" si="24"/>
        <v>11.406261783776365</v>
      </c>
      <c r="K193" s="37">
        <f t="shared" si="25"/>
        <v>55.64406801531873</v>
      </c>
      <c r="L193" s="37">
        <f t="shared" si="26"/>
        <v>16.741566920830298</v>
      </c>
    </row>
    <row r="194" spans="1:12" ht="14.5" x14ac:dyDescent="0.35">
      <c r="A194" s="69">
        <v>18.899999999999999</v>
      </c>
      <c r="B194" s="4">
        <f t="shared" si="22"/>
        <v>1134</v>
      </c>
      <c r="D194" s="55">
        <f>'Result_20250113_EXP2'!B193</f>
        <v>55.2894848575284</v>
      </c>
      <c r="F194" s="55">
        <f>'Result_20250113_EXP2'!C193</f>
        <v>51.519231676581903</v>
      </c>
      <c r="I194" s="70">
        <f t="shared" si="23"/>
        <v>58.672561465337402</v>
      </c>
      <c r="J194" s="37">
        <f t="shared" si="24"/>
        <v>11.445207334304465</v>
      </c>
      <c r="K194" s="37">
        <f t="shared" si="25"/>
        <v>55.569815961556642</v>
      </c>
      <c r="L194" s="37">
        <f t="shared" si="26"/>
        <v>16.407233049684322</v>
      </c>
    </row>
    <row r="195" spans="1:12" ht="14.5" x14ac:dyDescent="0.35">
      <c r="A195" s="68">
        <v>19</v>
      </c>
      <c r="B195" s="4">
        <f t="shared" si="22"/>
        <v>1140</v>
      </c>
      <c r="D195" s="55">
        <f>'Result_20250113_EXP2'!B194</f>
        <v>55.1478208336055</v>
      </c>
      <c r="F195" s="55">
        <f>'Result_20250113_EXP2'!C194</f>
        <v>51.452905817089302</v>
      </c>
      <c r="I195" s="70">
        <f t="shared" si="23"/>
        <v>58.607459767218458</v>
      </c>
      <c r="J195" s="37">
        <f t="shared" si="24"/>
        <v>11.969101550970603</v>
      </c>
      <c r="K195" s="37">
        <f t="shared" si="25"/>
        <v>55.49571858619673</v>
      </c>
      <c r="L195" s="37">
        <f t="shared" si="26"/>
        <v>16.34433508605807</v>
      </c>
    </row>
    <row r="196" spans="1:12" ht="14.5" x14ac:dyDescent="0.35">
      <c r="A196" s="69">
        <v>19.100000000000001</v>
      </c>
      <c r="B196" s="4">
        <f t="shared" si="22"/>
        <v>1146</v>
      </c>
      <c r="D196" s="55">
        <f>'Result_20250113_EXP2'!B195</f>
        <v>55.218606218908498</v>
      </c>
      <c r="F196" s="55">
        <f>'Result_20250113_EXP2'!C195</f>
        <v>51.320472300175098</v>
      </c>
      <c r="I196" s="70">
        <f t="shared" si="23"/>
        <v>58.542467661816858</v>
      </c>
      <c r="J196" s="37">
        <f t="shared" si="24"/>
        <v>11.048054891652843</v>
      </c>
      <c r="K196" s="37">
        <f t="shared" si="25"/>
        <v>55.421775567020198</v>
      </c>
      <c r="L196" s="37">
        <f t="shared" si="26"/>
        <v>16.820688486634293</v>
      </c>
    </row>
    <row r="197" spans="1:12" ht="14.5" x14ac:dyDescent="0.35">
      <c r="A197" s="68">
        <v>19.2</v>
      </c>
      <c r="B197" s="4">
        <f t="shared" si="22"/>
        <v>1152</v>
      </c>
      <c r="D197" s="55">
        <f>'Result_20250113_EXP2'!B196</f>
        <v>55.077128278394603</v>
      </c>
      <c r="F197" s="55">
        <f>'Result_20250113_EXP2'!C196</f>
        <v>51.254363996455602</v>
      </c>
      <c r="I197" s="70">
        <f t="shared" si="23"/>
        <v>58.477584964643363</v>
      </c>
      <c r="J197" s="37">
        <f t="shared" si="24"/>
        <v>11.563105675053894</v>
      </c>
      <c r="K197" s="37">
        <f t="shared" si="25"/>
        <v>55.347986582479471</v>
      </c>
      <c r="L197" s="37">
        <f t="shared" si="26"/>
        <v>16.757745876804751</v>
      </c>
    </row>
    <row r="198" spans="1:12" ht="14.5" x14ac:dyDescent="0.35">
      <c r="A198" s="69">
        <v>19.3</v>
      </c>
      <c r="B198" s="4">
        <f t="shared" ref="B198:B261" si="27">A198*60</f>
        <v>1158</v>
      </c>
      <c r="D198" s="55">
        <f>'Result_20250113_EXP2'!B197</f>
        <v>55.041816680416098</v>
      </c>
      <c r="F198" s="55">
        <f>'Result_20250113_EXP2'!C197</f>
        <v>51.254363996455602</v>
      </c>
      <c r="I198" s="70">
        <f t="shared" si="23"/>
        <v>58.412811491519278</v>
      </c>
      <c r="J198" s="37">
        <f t="shared" si="24"/>
        <v>11.363606016484569</v>
      </c>
      <c r="K198" s="37">
        <f t="shared" si="25"/>
        <v>55.274351311696797</v>
      </c>
      <c r="L198" s="37">
        <f t="shared" si="26"/>
        <v>16.160298014700114</v>
      </c>
    </row>
    <row r="199" spans="1:12" ht="14.5" x14ac:dyDescent="0.35">
      <c r="A199" s="68">
        <v>19.399999999999999</v>
      </c>
      <c r="B199" s="4">
        <f t="shared" si="27"/>
        <v>1164</v>
      </c>
      <c r="D199" s="55">
        <f>'Result_20250113_EXP2'!B198</f>
        <v>54.936019976298098</v>
      </c>
      <c r="F199" s="55">
        <f>'Result_20250113_EXP2'!C198</f>
        <v>51.155336206073301</v>
      </c>
      <c r="I199" s="70">
        <f t="shared" si="23"/>
        <v>58.348147058575982</v>
      </c>
      <c r="J199" s="37">
        <f t="shared" si="24"/>
        <v>11.642611225614186</v>
      </c>
      <c r="K199" s="37">
        <f t="shared" si="25"/>
        <v>55.200869434462888</v>
      </c>
      <c r="L199" s="37">
        <f t="shared" si="26"/>
        <v>16.366339102004275</v>
      </c>
    </row>
    <row r="200" spans="1:12" ht="14.5" x14ac:dyDescent="0.35">
      <c r="A200" s="69">
        <v>19.5</v>
      </c>
      <c r="B200" s="4">
        <f t="shared" si="27"/>
        <v>1170</v>
      </c>
      <c r="D200" s="55">
        <f>'Result_20250113_EXP2'!B199</f>
        <v>54.936019976298098</v>
      </c>
      <c r="F200" s="55">
        <f>'Result_20250113_EXP2'!C199</f>
        <v>51.089406990504202</v>
      </c>
      <c r="I200" s="70">
        <f t="shared" si="23"/>
        <v>58.283591482254351</v>
      </c>
      <c r="J200" s="37">
        <f t="shared" si="24"/>
        <v>11.206234987490216</v>
      </c>
      <c r="K200" s="37">
        <f t="shared" si="25"/>
        <v>55.127540631235462</v>
      </c>
      <c r="L200" s="37">
        <f t="shared" si="26"/>
        <v>16.306523300405502</v>
      </c>
    </row>
    <row r="201" spans="1:12" ht="14.5" x14ac:dyDescent="0.35">
      <c r="A201" s="68">
        <v>19.600000000000001</v>
      </c>
      <c r="B201" s="4">
        <f t="shared" si="27"/>
        <v>1176</v>
      </c>
      <c r="D201" s="55">
        <f>'Result_20250113_EXP2'!B200</f>
        <v>54.900800264350401</v>
      </c>
      <c r="F201" s="55">
        <f>'Result_20250113_EXP2'!C200</f>
        <v>51.089406990504202</v>
      </c>
      <c r="I201" s="70">
        <f t="shared" si="23"/>
        <v>58.219144579304299</v>
      </c>
      <c r="J201" s="37">
        <f t="shared" si="24"/>
        <v>11.011408992586851</v>
      </c>
      <c r="K201" s="37">
        <f t="shared" si="25"/>
        <v>55.054364583137939</v>
      </c>
      <c r="L201" s="37">
        <f t="shared" si="26"/>
        <v>15.720888711383925</v>
      </c>
    </row>
    <row r="202" spans="1:12" ht="14.5" x14ac:dyDescent="0.35">
      <c r="A202" s="69">
        <v>19.7</v>
      </c>
      <c r="B202" s="4">
        <f t="shared" si="27"/>
        <v>1182</v>
      </c>
      <c r="D202" s="55">
        <f>'Result_20250113_EXP2'!B201</f>
        <v>54.830429313076799</v>
      </c>
      <c r="F202" s="55">
        <f>'Result_20250113_EXP2'!C201</f>
        <v>50.892044552979698</v>
      </c>
      <c r="I202" s="70">
        <f t="shared" si="23"/>
        <v>58.154806166784176</v>
      </c>
      <c r="J202" s="37">
        <f t="shared" si="24"/>
        <v>11.051481465465363</v>
      </c>
      <c r="K202" s="37">
        <f t="shared" si="25"/>
        <v>54.98134097195797</v>
      </c>
      <c r="L202" s="37">
        <f t="shared" si="26"/>
        <v>16.722345202268517</v>
      </c>
    </row>
    <row r="203" spans="1:12" ht="14.5" x14ac:dyDescent="0.35">
      <c r="A203" s="68">
        <v>19.8</v>
      </c>
      <c r="B203" s="4">
        <f t="shared" si="27"/>
        <v>1188</v>
      </c>
      <c r="D203" s="55">
        <f>'Result_20250113_EXP2'!B202</f>
        <v>54.830429313076799</v>
      </c>
      <c r="F203" s="55">
        <f>'Result_20250113_EXP2'!C202</f>
        <v>50.924894229689301</v>
      </c>
      <c r="I203" s="70">
        <f t="shared" si="23"/>
        <v>58.090576062060364</v>
      </c>
      <c r="J203" s="37">
        <f t="shared" si="24"/>
        <v>10.628556824908111</v>
      </c>
      <c r="K203" s="37">
        <f t="shared" si="25"/>
        <v>54.908469480146103</v>
      </c>
      <c r="L203" s="37">
        <f t="shared" si="26"/>
        <v>15.868871776051973</v>
      </c>
    </row>
    <row r="204" spans="1:12" ht="14.5" x14ac:dyDescent="0.35">
      <c r="A204" s="69">
        <v>19.899999999999999</v>
      </c>
      <c r="B204" s="4">
        <f t="shared" si="27"/>
        <v>1194</v>
      </c>
      <c r="D204" s="55">
        <f>'Result_20250113_EXP2'!B203</f>
        <v>54.760149314281797</v>
      </c>
      <c r="F204" s="55">
        <f>'Result_20250113_EXP2'!C203</f>
        <v>50.826397761684703</v>
      </c>
      <c r="I204" s="70">
        <f t="shared" si="23"/>
        <v>58.02645408280663</v>
      </c>
      <c r="J204" s="37">
        <f t="shared" si="24"/>
        <v>10.668746840888062</v>
      </c>
      <c r="K204" s="37">
        <f t="shared" si="25"/>
        <v>54.835749790814397</v>
      </c>
      <c r="L204" s="37">
        <f t="shared" si="26"/>
        <v>16.074903693486394</v>
      </c>
    </row>
    <row r="205" spans="1:12" ht="14.5" x14ac:dyDescent="0.35">
      <c r="A205" s="68">
        <v>20</v>
      </c>
      <c r="B205" s="4">
        <f t="shared" si="27"/>
        <v>1200</v>
      </c>
      <c r="D205" s="55">
        <f>'Result_20250113_EXP2'!B204</f>
        <v>54.479930647985803</v>
      </c>
      <c r="F205" s="55">
        <f>'Result_20250113_EXP2'!C204</f>
        <v>50.7608207935614</v>
      </c>
      <c r="I205" s="70">
        <f t="shared" si="23"/>
        <v>57.96244004700371</v>
      </c>
      <c r="J205" s="37">
        <f t="shared" si="24"/>
        <v>12.127871714248064</v>
      </c>
      <c r="K205" s="37">
        <f t="shared" si="25"/>
        <v>54.763181587735041</v>
      </c>
      <c r="L205" s="37">
        <f t="shared" si="26"/>
        <v>16.018891926738252</v>
      </c>
    </row>
    <row r="206" spans="1:12" ht="14.5" x14ac:dyDescent="0.35">
      <c r="A206" s="69">
        <v>20.100000000000001</v>
      </c>
      <c r="B206" s="4">
        <f t="shared" si="27"/>
        <v>1206</v>
      </c>
      <c r="D206" s="55">
        <f>'Result_20250113_EXP2'!B205</f>
        <v>54.549850929590797</v>
      </c>
      <c r="F206" s="55">
        <f>'Result_20250113_EXP2'!C205</f>
        <v>50.695313338221403</v>
      </c>
      <c r="I206" s="70">
        <f t="shared" si="23"/>
        <v>57.898533772938727</v>
      </c>
      <c r="J206" s="37">
        <f t="shared" si="24"/>
        <v>11.21367678533278</v>
      </c>
      <c r="K206" s="37">
        <f t="shared" si="25"/>
        <v>54.690764555338944</v>
      </c>
      <c r="L206" s="37">
        <f t="shared" si="26"/>
        <v>15.96363042836604</v>
      </c>
    </row>
    <row r="207" spans="1:12" ht="14.5" x14ac:dyDescent="0.35">
      <c r="A207" s="68">
        <v>20.2</v>
      </c>
      <c r="B207" s="4">
        <f t="shared" si="27"/>
        <v>1212</v>
      </c>
      <c r="D207" s="55">
        <f>'Result_20250113_EXP2'!B206</f>
        <v>54.619860530759603</v>
      </c>
      <c r="F207" s="55">
        <f>'Result_20250113_EXP2'!C206</f>
        <v>50.629875086644503</v>
      </c>
      <c r="I207" s="70">
        <f t="shared" si="23"/>
        <v>57.834735079204719</v>
      </c>
      <c r="J207" s="37">
        <f t="shared" si="24"/>
        <v>10.335418362240194</v>
      </c>
      <c r="K207" s="37">
        <f t="shared" si="25"/>
        <v>54.618498378714435</v>
      </c>
      <c r="L207" s="37">
        <f t="shared" si="26"/>
        <v>15.909115766042778</v>
      </c>
    </row>
    <row r="208" spans="1:12" ht="14.5" x14ac:dyDescent="0.35">
      <c r="A208" s="69">
        <v>20.3</v>
      </c>
      <c r="B208" s="4">
        <f t="shared" si="27"/>
        <v>1218</v>
      </c>
      <c r="D208" s="55">
        <f>'Result_20250113_EXP2'!B207</f>
        <v>54.479930647985803</v>
      </c>
      <c r="F208" s="55">
        <f>'Result_20250113_EXP2'!C207</f>
        <v>50.629875086644503</v>
      </c>
      <c r="I208" s="70">
        <f t="shared" si="23"/>
        <v>57.771043784700097</v>
      </c>
      <c r="J208" s="37">
        <f t="shared" si="24"/>
        <v>10.831425678653401</v>
      </c>
      <c r="K208" s="37">
        <f t="shared" si="25"/>
        <v>54.546382743605825</v>
      </c>
      <c r="L208" s="37">
        <f t="shared" si="26"/>
        <v>15.339032227036665</v>
      </c>
    </row>
    <row r="209" spans="1:12" ht="14.5" x14ac:dyDescent="0.35">
      <c r="A209" s="68">
        <v>20.399999999999999</v>
      </c>
      <c r="B209" s="4">
        <f t="shared" si="27"/>
        <v>1224</v>
      </c>
      <c r="D209" s="55">
        <f>'Result_20250113_EXP2'!B208</f>
        <v>54.479930647985803</v>
      </c>
      <c r="F209" s="55">
        <f>'Result_20250113_EXP2'!C208</f>
        <v>50.466580208453202</v>
      </c>
      <c r="I209" s="70">
        <f t="shared" si="23"/>
        <v>57.70745970862815</v>
      </c>
      <c r="J209" s="37">
        <f t="shared" si="24"/>
        <v>10.416943837290869</v>
      </c>
      <c r="K209" s="37">
        <f t="shared" si="25"/>
        <v>54.474417336412081</v>
      </c>
      <c r="L209" s="37">
        <f t="shared" si="26"/>
        <v>16.062758444245677</v>
      </c>
    </row>
    <row r="210" spans="1:12" ht="14.5" x14ac:dyDescent="0.35">
      <c r="A210" s="69">
        <v>20.5</v>
      </c>
      <c r="B210" s="4">
        <f t="shared" si="27"/>
        <v>1230</v>
      </c>
      <c r="D210" s="55">
        <f>'Result_20250113_EXP2'!B209</f>
        <v>54.340356433311001</v>
      </c>
      <c r="F210" s="55">
        <f>'Result_20250113_EXP2'!C209</f>
        <v>50.433972484610699</v>
      </c>
      <c r="I210" s="70">
        <f t="shared" si="23"/>
        <v>57.643982670496513</v>
      </c>
      <c r="J210" s="37">
        <f t="shared" si="24"/>
        <v>10.913946315020503</v>
      </c>
      <c r="K210" s="37">
        <f t="shared" si="25"/>
        <v>54.40260184418544</v>
      </c>
      <c r="L210" s="37">
        <f t="shared" si="26"/>
        <v>15.750018993678623</v>
      </c>
    </row>
    <row r="211" spans="1:12" ht="14.5" x14ac:dyDescent="0.35">
      <c r="A211" s="68">
        <v>20.6</v>
      </c>
      <c r="B211" s="4">
        <f t="shared" si="27"/>
        <v>1236</v>
      </c>
      <c r="D211" s="55">
        <f>'Result_20250113_EXP2'!B210</f>
        <v>54.201134686739401</v>
      </c>
      <c r="F211" s="55">
        <f>'Result_20250113_EXP2'!C210</f>
        <v>50.368807984911697</v>
      </c>
      <c r="I211" s="70">
        <f t="shared" si="23"/>
        <v>57.58061249011665</v>
      </c>
      <c r="J211" s="37">
        <f t="shared" si="24"/>
        <v>11.420870223519515</v>
      </c>
      <c r="K211" s="37">
        <f t="shared" si="25"/>
        <v>54.330935954630057</v>
      </c>
      <c r="L211" s="37">
        <f t="shared" si="26"/>
        <v>15.698458048424531</v>
      </c>
    </row>
    <row r="212" spans="1:12" ht="14.5" x14ac:dyDescent="0.35">
      <c r="A212" s="69">
        <v>20.7</v>
      </c>
      <c r="B212" s="4">
        <f t="shared" si="27"/>
        <v>1242</v>
      </c>
      <c r="D212" s="55">
        <f>'Result_20250113_EXP2'!B211</f>
        <v>54.131654997802499</v>
      </c>
      <c r="F212" s="55">
        <f>'Result_20250113_EXP2'!C211</f>
        <v>50.271188039090198</v>
      </c>
      <c r="I212" s="70">
        <f t="shared" si="23"/>
        <v>57.517348987603391</v>
      </c>
      <c r="J212" s="37">
        <f t="shared" si="24"/>
        <v>11.46292379257388</v>
      </c>
      <c r="K212" s="37">
        <f t="shared" si="25"/>
        <v>54.259419356100665</v>
      </c>
      <c r="L212" s="37">
        <f t="shared" si="26"/>
        <v>15.905989037983041</v>
      </c>
    </row>
    <row r="213" spans="1:12" ht="14.5" x14ac:dyDescent="0.35">
      <c r="A213" s="68">
        <v>20.8</v>
      </c>
      <c r="B213" s="4">
        <f t="shared" si="27"/>
        <v>1248</v>
      </c>
      <c r="D213" s="55">
        <f>'Result_20250113_EXP2'!B212</f>
        <v>54.2359072532835</v>
      </c>
      <c r="F213" s="55">
        <f>'Result_20250113_EXP2'!C212</f>
        <v>50.238681721053197</v>
      </c>
      <c r="I213" s="70">
        <f t="shared" si="23"/>
        <v>57.454191983374344</v>
      </c>
      <c r="J213" s="37">
        <f t="shared" si="24"/>
        <v>10.357356603935893</v>
      </c>
      <c r="K213" s="37">
        <f t="shared" si="25"/>
        <v>54.188051737601171</v>
      </c>
      <c r="L213" s="37">
        <f t="shared" si="26"/>
        <v>15.597523527608143</v>
      </c>
    </row>
    <row r="214" spans="1:12" ht="14.5" x14ac:dyDescent="0.35">
      <c r="A214" s="69">
        <v>20.9</v>
      </c>
      <c r="B214" s="4">
        <f t="shared" si="27"/>
        <v>1254</v>
      </c>
      <c r="D214" s="55">
        <f>'Result_20250113_EXP2'!B213</f>
        <v>54.0969477771607</v>
      </c>
      <c r="F214" s="55">
        <f>'Result_20250113_EXP2'!C213</f>
        <v>50.173719356174402</v>
      </c>
      <c r="I214" s="70">
        <f t="shared" si="23"/>
        <v>57.391141298149464</v>
      </c>
      <c r="J214" s="37">
        <f t="shared" si="24"/>
        <v>10.851710953724345</v>
      </c>
      <c r="K214" s="37">
        <f t="shared" si="25"/>
        <v>54.116832788783363</v>
      </c>
      <c r="L214" s="37">
        <f t="shared" si="26"/>
        <v>15.548143542421219</v>
      </c>
    </row>
    <row r="215" spans="1:12" ht="14.5" x14ac:dyDescent="0.35">
      <c r="A215" s="68">
        <v>21</v>
      </c>
      <c r="B215" s="4">
        <f t="shared" si="27"/>
        <v>1260</v>
      </c>
      <c r="D215" s="55">
        <f>'Result_20250113_EXP2'!B214</f>
        <v>54.062262240442401</v>
      </c>
      <c r="F215" s="55">
        <f>'Result_20250113_EXP2'!C214</f>
        <v>50.108823771011302</v>
      </c>
      <c r="I215" s="70">
        <f t="shared" si="23"/>
        <v>57.328196752950497</v>
      </c>
      <c r="J215" s="37">
        <f t="shared" si="24"/>
        <v>10.666328239991495</v>
      </c>
      <c r="K215" s="37">
        <f t="shared" si="25"/>
        <v>54.045762199945514</v>
      </c>
      <c r="L215" s="37">
        <f t="shared" si="26"/>
        <v>15.499484193218983</v>
      </c>
    </row>
    <row r="216" spans="1:12" ht="14.5" x14ac:dyDescent="0.35">
      <c r="A216" s="69">
        <v>21.1</v>
      </c>
      <c r="B216" s="4">
        <f t="shared" si="27"/>
        <v>1266</v>
      </c>
      <c r="D216" s="55">
        <f>'Result_20250113_EXP2'!B215</f>
        <v>53.958335246262799</v>
      </c>
      <c r="F216" s="55">
        <f>'Result_20250113_EXP2'!C215</f>
        <v>49.979231752583601</v>
      </c>
      <c r="I216" s="70">
        <f t="shared" si="23"/>
        <v>57.265358169100459</v>
      </c>
      <c r="J216" s="37">
        <f t="shared" si="24"/>
        <v>10.936400612173742</v>
      </c>
      <c r="K216" s="37">
        <f t="shared" si="25"/>
        <v>53.974839662031066</v>
      </c>
      <c r="L216" s="37">
        <f t="shared" si="26"/>
        <v>15.964882566039138</v>
      </c>
    </row>
    <row r="217" spans="1:12" ht="14.5" x14ac:dyDescent="0.35">
      <c r="A217" s="68">
        <v>21.2</v>
      </c>
      <c r="B217" s="4">
        <f t="shared" si="27"/>
        <v>1272</v>
      </c>
      <c r="D217" s="55">
        <f>'Result_20250113_EXP2'!B216</f>
        <v>53.992956023628302</v>
      </c>
      <c r="F217" s="55">
        <f>'Result_20250113_EXP2'!C216</f>
        <v>49.979231752583601</v>
      </c>
      <c r="I217" s="70">
        <f t="shared" si="23"/>
        <v>57.202625368223181</v>
      </c>
      <c r="J217" s="37">
        <f t="shared" si="24"/>
        <v>10.301977301632119</v>
      </c>
      <c r="K217" s="37">
        <f t="shared" si="25"/>
        <v>53.904064866627259</v>
      </c>
      <c r="L217" s="37">
        <f t="shared" si="26"/>
        <v>15.404314973093635</v>
      </c>
    </row>
    <row r="218" spans="1:12" ht="14.5" x14ac:dyDescent="0.35">
      <c r="A218" s="69">
        <v>21.3</v>
      </c>
      <c r="B218" s="4">
        <f t="shared" si="27"/>
        <v>1278</v>
      </c>
      <c r="D218" s="55">
        <f>'Result_20250113_EXP2'!B217</f>
        <v>53.854601657255898</v>
      </c>
      <c r="F218" s="55">
        <f>'Result_20250113_EXP2'!C217</f>
        <v>49.946875022573799</v>
      </c>
      <c r="I218" s="70">
        <f t="shared" si="23"/>
        <v>57.13999817224277</v>
      </c>
      <c r="J218" s="37">
        <f t="shared" si="24"/>
        <v>10.79383026068788</v>
      </c>
      <c r="K218" s="37">
        <f t="shared" si="25"/>
        <v>53.833437505963815</v>
      </c>
      <c r="L218" s="37">
        <f t="shared" si="26"/>
        <v>15.105367937294766</v>
      </c>
    </row>
    <row r="219" spans="1:12" ht="14.5" x14ac:dyDescent="0.35">
      <c r="A219" s="68">
        <v>21.4</v>
      </c>
      <c r="B219" s="4">
        <f t="shared" si="27"/>
        <v>1284</v>
      </c>
      <c r="D219" s="55">
        <f>'Result_20250113_EXP2'!B218</f>
        <v>53.820066547908603</v>
      </c>
      <c r="F219" s="55">
        <f>'Result_20250113_EXP2'!C218</f>
        <v>49.785337185794198</v>
      </c>
      <c r="I219" s="70">
        <f t="shared" si="23"/>
        <v>57.077476403383088</v>
      </c>
      <c r="J219" s="37">
        <f t="shared" si="24"/>
        <v>10.610718966542306</v>
      </c>
      <c r="K219" s="37">
        <f t="shared" si="25"/>
        <v>53.762957272911585</v>
      </c>
      <c r="L219" s="37">
        <f t="shared" si="26"/>
        <v>15.821461557439729</v>
      </c>
    </row>
    <row r="220" spans="1:12" ht="14.5" x14ac:dyDescent="0.35">
      <c r="A220" s="69">
        <v>21.5</v>
      </c>
      <c r="B220" s="4">
        <f t="shared" si="27"/>
        <v>1290</v>
      </c>
      <c r="D220" s="55">
        <f>'Result_20250113_EXP2'!B219</f>
        <v>53.751060171676698</v>
      </c>
      <c r="F220" s="55">
        <f>'Result_20250113_EXP2'!C219</f>
        <v>49.753078525790499</v>
      </c>
      <c r="I220" s="70">
        <f t="shared" si="23"/>
        <v>57.015059884167286</v>
      </c>
      <c r="J220" s="37">
        <f t="shared" si="24"/>
        <v>10.653694123138639</v>
      </c>
      <c r="K220" s="37">
        <f t="shared" si="25"/>
        <v>53.692623860981222</v>
      </c>
      <c r="L220" s="37">
        <f t="shared" si="26"/>
        <v>15.52001744802298</v>
      </c>
    </row>
    <row r="221" spans="1:12" ht="14.5" x14ac:dyDescent="0.35">
      <c r="A221" s="68">
        <v>21.6</v>
      </c>
      <c r="B221" s="4">
        <f t="shared" si="27"/>
        <v>1296</v>
      </c>
      <c r="D221" s="55">
        <f>'Result_20250113_EXP2'!B220</f>
        <v>53.682138600289498</v>
      </c>
      <c r="F221" s="55">
        <f>'Result_20250113_EXP2'!C220</f>
        <v>49.688609822754401</v>
      </c>
      <c r="I221" s="70">
        <f t="shared" si="23"/>
        <v>56.952748437417277</v>
      </c>
      <c r="J221" s="37">
        <f t="shared" si="24"/>
        <v>10.696888706716997</v>
      </c>
      <c r="K221" s="37">
        <f t="shared" si="25"/>
        <v>53.622436964321835</v>
      </c>
      <c r="L221" s="37">
        <f t="shared" si="26"/>
        <v>15.47499597973261</v>
      </c>
    </row>
    <row r="222" spans="1:12" ht="14.5" x14ac:dyDescent="0.35">
      <c r="A222" s="69">
        <v>21.7</v>
      </c>
      <c r="B222" s="4">
        <f t="shared" si="27"/>
        <v>1302</v>
      </c>
      <c r="D222" s="55">
        <f>'Result_20250113_EXP2'!B221</f>
        <v>53.647709497440196</v>
      </c>
      <c r="F222" s="55">
        <f>'Result_20250113_EXP2'!C221</f>
        <v>49.656399707472303</v>
      </c>
      <c r="I222" s="70">
        <f t="shared" si="23"/>
        <v>56.890541886253231</v>
      </c>
      <c r="J222" s="37">
        <f t="shared" si="24"/>
        <v>10.515961901934855</v>
      </c>
      <c r="K222" s="37">
        <f t="shared" si="25"/>
        <v>53.552396277719659</v>
      </c>
      <c r="L222" s="37">
        <f t="shared" si="26"/>
        <v>15.178789275379156</v>
      </c>
    </row>
    <row r="223" spans="1:12" ht="14.5" x14ac:dyDescent="0.35">
      <c r="A223" s="68">
        <v>21.8</v>
      </c>
      <c r="B223" s="4">
        <f t="shared" si="27"/>
        <v>1308</v>
      </c>
      <c r="D223" s="55">
        <f>'Result_20250113_EXP2'!B222</f>
        <v>53.578914420511602</v>
      </c>
      <c r="F223" s="55">
        <f>'Result_20250113_EXP2'!C222</f>
        <v>49.592027769327601</v>
      </c>
      <c r="I223" s="70">
        <f t="shared" si="23"/>
        <v>56.828440054093086</v>
      </c>
      <c r="J223" s="37">
        <f t="shared" si="24"/>
        <v>10.559416843303147</v>
      </c>
      <c r="K223" s="37">
        <f t="shared" si="25"/>
        <v>53.482501496596768</v>
      </c>
      <c r="L223" s="37">
        <f t="shared" si="26"/>
        <v>15.13578582257165</v>
      </c>
    </row>
    <row r="224" spans="1:12" ht="14.5" x14ac:dyDescent="0.35">
      <c r="A224" s="69">
        <v>21.9</v>
      </c>
      <c r="B224" s="4">
        <f t="shared" si="27"/>
        <v>1314</v>
      </c>
      <c r="D224" s="55">
        <f>'Result_20250113_EXP2'!B223</f>
        <v>53.510203200743</v>
      </c>
      <c r="F224" s="55">
        <f>'Result_20250113_EXP2'!C223</f>
        <v>49.592027769327601</v>
      </c>
      <c r="I224" s="70">
        <f t="shared" si="23"/>
        <v>56.766442764652034</v>
      </c>
      <c r="J224" s="37">
        <f t="shared" si="24"/>
        <v>10.603096097566496</v>
      </c>
      <c r="K224" s="37">
        <f t="shared" si="25"/>
        <v>53.412752317009684</v>
      </c>
      <c r="L224" s="37">
        <f t="shared" si="26"/>
        <v>14.597936069260458</v>
      </c>
    </row>
    <row r="225" spans="1:12" ht="14.5" x14ac:dyDescent="0.35">
      <c r="A225" s="68">
        <v>22</v>
      </c>
      <c r="B225" s="4">
        <f t="shared" si="27"/>
        <v>1320</v>
      </c>
      <c r="D225" s="55">
        <f>'Result_20250113_EXP2'!B224</f>
        <v>53.475878919777898</v>
      </c>
      <c r="F225" s="55">
        <f>'Result_20250113_EXP2'!C224</f>
        <v>49.463476059190597</v>
      </c>
      <c r="I225" s="70">
        <f t="shared" si="23"/>
        <v>56.704549841942033</v>
      </c>
      <c r="J225" s="37">
        <f t="shared" si="24"/>
        <v>10.424315923628203</v>
      </c>
      <c r="K225" s="37">
        <f t="shared" si="25"/>
        <v>53.343148435648118</v>
      </c>
      <c r="L225" s="37">
        <f t="shared" si="26"/>
        <v>15.051857748647544</v>
      </c>
    </row>
    <row r="226" spans="1:12" ht="14.5" x14ac:dyDescent="0.35">
      <c r="A226" s="69">
        <v>22.1</v>
      </c>
      <c r="B226" s="4">
        <f t="shared" si="27"/>
        <v>1326</v>
      </c>
      <c r="D226" s="55">
        <f>'Result_20250113_EXP2'!B225</f>
        <v>53.475878919777898</v>
      </c>
      <c r="F226" s="55">
        <f>'Result_20250113_EXP2'!C225</f>
        <v>49.3992957164591</v>
      </c>
      <c r="I226" s="70">
        <f t="shared" si="23"/>
        <v>56.642761110271287</v>
      </c>
      <c r="J226" s="37">
        <f t="shared" si="24"/>
        <v>10.029142808464208</v>
      </c>
      <c r="K226" s="37">
        <f t="shared" si="25"/>
        <v>53.273689549833598</v>
      </c>
      <c r="L226" s="37">
        <f t="shared" si="26"/>
        <v>15.010927576090337</v>
      </c>
    </row>
    <row r="227" spans="1:12" ht="14.5" x14ac:dyDescent="0.35">
      <c r="A227" s="68">
        <v>22.2</v>
      </c>
      <c r="B227" s="4">
        <f t="shared" si="27"/>
        <v>1332</v>
      </c>
      <c r="D227" s="55">
        <f>'Result_20250113_EXP2'!B226</f>
        <v>53.373030831244002</v>
      </c>
      <c r="F227" s="55">
        <f>'Result_20250113_EXP2'!C226</f>
        <v>49.367229298915902</v>
      </c>
      <c r="I227" s="70">
        <f t="shared" si="23"/>
        <v>56.581076394243787</v>
      </c>
      <c r="J227" s="37">
        <f t="shared" si="24"/>
        <v>10.291556334282612</v>
      </c>
      <c r="K227" s="37">
        <f t="shared" si="25"/>
        <v>53.204375357518181</v>
      </c>
      <c r="L227" s="37">
        <f t="shared" si="26"/>
        <v>14.723689875047006</v>
      </c>
    </row>
    <row r="228" spans="1:12" ht="14.5" x14ac:dyDescent="0.35">
      <c r="A228" s="69">
        <v>22.3</v>
      </c>
      <c r="B228" s="4">
        <f t="shared" si="27"/>
        <v>1338</v>
      </c>
      <c r="D228" s="55">
        <f>'Result_20250113_EXP2'!B227</f>
        <v>53.338789564598599</v>
      </c>
      <c r="F228" s="55">
        <f>'Result_20250113_EXP2'!C227</f>
        <v>49.303143794790302</v>
      </c>
      <c r="I228" s="70">
        <f t="shared" si="23"/>
        <v>56.519495518758752</v>
      </c>
      <c r="J228" s="37">
        <f t="shared" si="24"/>
        <v>10.116890366829852</v>
      </c>
      <c r="K228" s="37">
        <f t="shared" si="25"/>
        <v>53.135205557283165</v>
      </c>
      <c r="L228" s="37">
        <f t="shared" si="26"/>
        <v>14.684697351559908</v>
      </c>
    </row>
    <row r="229" spans="1:12" ht="14.5" x14ac:dyDescent="0.35">
      <c r="A229" s="68">
        <v>22.4</v>
      </c>
      <c r="B229" s="4">
        <f t="shared" si="27"/>
        <v>1344</v>
      </c>
      <c r="D229" s="55">
        <f>'Result_20250113_EXP2'!B228</f>
        <v>53.304568935376103</v>
      </c>
      <c r="F229" s="55">
        <f>'Result_20250113_EXP2'!C228</f>
        <v>49.175161125573197</v>
      </c>
      <c r="I229" s="70">
        <f t="shared" si="23"/>
        <v>56.4580183090102</v>
      </c>
      <c r="J229" s="37">
        <f t="shared" si="24"/>
        <v>9.9442429520732745</v>
      </c>
      <c r="K229" s="37">
        <f t="shared" si="25"/>
        <v>53.066179848337711</v>
      </c>
      <c r="L229" s="37">
        <f t="shared" si="26"/>
        <v>15.14002670090399</v>
      </c>
    </row>
    <row r="230" spans="1:12" ht="14.5" x14ac:dyDescent="0.35">
      <c r="A230" s="69">
        <v>22.5</v>
      </c>
      <c r="B230" s="4">
        <f t="shared" si="27"/>
        <v>1350</v>
      </c>
      <c r="D230" s="55">
        <f>'Result_20250113_EXP2'!B229</f>
        <v>53.202030410442703</v>
      </c>
      <c r="F230" s="55">
        <f>'Result_20250113_EXP2'!C229</f>
        <v>49.175161125573197</v>
      </c>
      <c r="I230" s="70">
        <f t="shared" si="23"/>
        <v>56.396644590486389</v>
      </c>
      <c r="J230" s="37">
        <f t="shared" si="24"/>
        <v>10.205559759336193</v>
      </c>
      <c r="K230" s="37">
        <f t="shared" si="25"/>
        <v>52.997297930517604</v>
      </c>
      <c r="L230" s="37">
        <f t="shared" si="26"/>
        <v>14.608729755710637</v>
      </c>
    </row>
    <row r="231" spans="1:12" ht="14.5" x14ac:dyDescent="0.35">
      <c r="A231" s="68">
        <v>22.6</v>
      </c>
      <c r="B231" s="4">
        <f t="shared" si="27"/>
        <v>1356</v>
      </c>
      <c r="D231" s="55">
        <f>'Result_20250113_EXP2'!B230</f>
        <v>53.202030410442703</v>
      </c>
      <c r="F231" s="55">
        <f>'Result_20250113_EXP2'!C230</f>
        <v>49.111263400354098</v>
      </c>
      <c r="I231" s="70">
        <f t="shared" si="23"/>
        <v>56.335374188969375</v>
      </c>
      <c r="J231" s="37">
        <f t="shared" si="24"/>
        <v>9.8178432344318054</v>
      </c>
      <c r="K231" s="37">
        <f t="shared" si="25"/>
        <v>52.928559504283882</v>
      </c>
      <c r="L231" s="37">
        <f t="shared" si="26"/>
        <v>14.571749545077513</v>
      </c>
    </row>
    <row r="232" spans="1:12" ht="14.5" x14ac:dyDescent="0.35">
      <c r="A232" s="69">
        <v>22.7</v>
      </c>
      <c r="B232" s="4">
        <f t="shared" si="27"/>
        <v>1362</v>
      </c>
      <c r="D232" s="55">
        <f>'Result_20250113_EXP2'!B231</f>
        <v>53.065598508905197</v>
      </c>
      <c r="F232" s="55">
        <f>'Result_20250113_EXP2'!C231</f>
        <v>49.047427709902799</v>
      </c>
      <c r="I232" s="70">
        <f t="shared" si="23"/>
        <v>56.274206930534497</v>
      </c>
      <c r="J232" s="37">
        <f t="shared" si="24"/>
        <v>10.295168003350469</v>
      </c>
      <c r="K232" s="37">
        <f t="shared" si="25"/>
        <v>52.859964270721612</v>
      </c>
      <c r="L232" s="37">
        <f t="shared" si="26"/>
        <v>14.535435027580146</v>
      </c>
    </row>
    <row r="233" spans="1:12" ht="14.5" x14ac:dyDescent="0.35">
      <c r="A233" s="68">
        <v>22.8</v>
      </c>
      <c r="B233" s="4">
        <f t="shared" si="27"/>
        <v>1368</v>
      </c>
      <c r="D233" s="55">
        <f>'Result_20250113_EXP2'!B232</f>
        <v>53.099675964523499</v>
      </c>
      <c r="F233" s="55">
        <f>'Result_20250113_EXP2'!C232</f>
        <v>49.015533041049999</v>
      </c>
      <c r="I233" s="70">
        <f t="shared" si="23"/>
        <v>56.213142641549851</v>
      </c>
      <c r="J233" s="37">
        <f t="shared" si="24"/>
        <v>9.6936747489535158</v>
      </c>
      <c r="K233" s="37">
        <f t="shared" si="25"/>
        <v>52.791511931538516</v>
      </c>
      <c r="L233" s="37">
        <f t="shared" si="26"/>
        <v>14.258016581414891</v>
      </c>
    </row>
    <row r="234" spans="1:12" ht="14.5" x14ac:dyDescent="0.35">
      <c r="A234" s="69">
        <v>22.9</v>
      </c>
      <c r="B234" s="4">
        <f t="shared" si="27"/>
        <v>1374</v>
      </c>
      <c r="D234" s="55">
        <f>'Result_20250113_EXP2'!B233</f>
        <v>52.997504364285803</v>
      </c>
      <c r="F234" s="55">
        <f>'Result_20250113_EXP2'!C233</f>
        <v>48.919941325696897</v>
      </c>
      <c r="I234" s="70">
        <f t="shared" si="23"/>
        <v>56.152181148675844</v>
      </c>
      <c r="J234" s="37">
        <f t="shared" si="24"/>
        <v>9.9519856139694909</v>
      </c>
      <c r="K234" s="37">
        <f t="shared" si="25"/>
        <v>52.723202189063706</v>
      </c>
      <c r="L234" s="37">
        <f t="shared" si="26"/>
        <v>14.464793194817645</v>
      </c>
    </row>
    <row r="235" spans="1:12" ht="14.5" x14ac:dyDescent="0.35">
      <c r="A235" s="68">
        <v>23</v>
      </c>
      <c r="B235" s="4">
        <f t="shared" si="27"/>
        <v>1380</v>
      </c>
      <c r="D235" s="55">
        <f>'Result_20250113_EXP2'!B234</f>
        <v>52.963487584696601</v>
      </c>
      <c r="F235" s="55">
        <f>'Result_20250113_EXP2'!C234</f>
        <v>48.8244873254854</v>
      </c>
      <c r="I235" s="70">
        <f t="shared" si="23"/>
        <v>56.091322278864702</v>
      </c>
      <c r="J235" s="37">
        <f t="shared" si="24"/>
        <v>9.7833498740416562</v>
      </c>
      <c r="K235" s="37">
        <f t="shared" si="25"/>
        <v>52.655034746246407</v>
      </c>
      <c r="L235" s="37">
        <f t="shared" si="26"/>
        <v>14.673093542698807</v>
      </c>
    </row>
    <row r="236" spans="1:12" ht="14.5" x14ac:dyDescent="0.35">
      <c r="A236" s="69">
        <v>23.1</v>
      </c>
      <c r="B236" s="4">
        <f t="shared" si="27"/>
        <v>1386</v>
      </c>
      <c r="D236" s="55">
        <f>'Result_20250113_EXP2'!B235</f>
        <v>52.8276213660181</v>
      </c>
      <c r="F236" s="55">
        <f>'Result_20250113_EXP2'!C235</f>
        <v>48.792699769063397</v>
      </c>
      <c r="I236" s="70">
        <f t="shared" si="23"/>
        <v>56.030565859359918</v>
      </c>
      <c r="J236" s="37">
        <f t="shared" si="24"/>
        <v>10.258853427428672</v>
      </c>
      <c r="K236" s="37">
        <f t="shared" si="25"/>
        <v>52.587009306654636</v>
      </c>
      <c r="L236" s="37">
        <f t="shared" si="26"/>
        <v>14.396784867055844</v>
      </c>
    </row>
    <row r="237" spans="1:12" ht="14.5" x14ac:dyDescent="0.35">
      <c r="A237" s="68">
        <v>23.2</v>
      </c>
      <c r="B237" s="4">
        <f t="shared" si="27"/>
        <v>1392</v>
      </c>
      <c r="D237" s="55">
        <f>'Result_20250113_EXP2'!B236</f>
        <v>52.9294909400436</v>
      </c>
      <c r="F237" s="55">
        <f>'Result_20250113_EXP2'!C236</f>
        <v>48.792699769063397</v>
      </c>
      <c r="I237" s="70">
        <f t="shared" si="23"/>
        <v>55.969911717695851</v>
      </c>
      <c r="J237" s="37">
        <f t="shared" si="24"/>
        <v>9.2441585051795201</v>
      </c>
      <c r="K237" s="37">
        <f t="shared" si="25"/>
        <v>52.519125574473911</v>
      </c>
      <c r="L237" s="37">
        <f t="shared" si="26"/>
        <v>13.886249283229398</v>
      </c>
    </row>
    <row r="238" spans="1:12" ht="14.5" x14ac:dyDescent="0.35">
      <c r="A238" s="69">
        <v>23.3</v>
      </c>
      <c r="B238" s="4">
        <f t="shared" si="27"/>
        <v>1398</v>
      </c>
      <c r="D238" s="55">
        <f>'Result_20250113_EXP2'!B237</f>
        <v>52.793704811964098</v>
      </c>
      <c r="F238" s="55">
        <f>'Result_20250113_EXP2'!C237</f>
        <v>48.665700854050201</v>
      </c>
      <c r="I238" s="70">
        <f t="shared" si="23"/>
        <v>55.909359681697168</v>
      </c>
      <c r="J238" s="37">
        <f t="shared" si="24"/>
        <v>9.7073052672913978</v>
      </c>
      <c r="K238" s="37">
        <f t="shared" si="25"/>
        <v>52.451383254505991</v>
      </c>
      <c r="L238" s="37">
        <f t="shared" si="26"/>
        <v>14.331391237120718</v>
      </c>
    </row>
    <row r="239" spans="1:12" ht="14.5" x14ac:dyDescent="0.35">
      <c r="A239" s="68">
        <v>23.4</v>
      </c>
      <c r="B239" s="4">
        <f t="shared" si="27"/>
        <v>1404</v>
      </c>
      <c r="D239" s="55">
        <f>'Result_20250113_EXP2'!B238</f>
        <v>52.861557875564998</v>
      </c>
      <c r="F239" s="55">
        <f>'Result_20250113_EXP2'!C238</f>
        <v>48.633988783571901</v>
      </c>
      <c r="I239" s="70">
        <f t="shared" si="23"/>
        <v>55.848909579478359</v>
      </c>
      <c r="J239" s="37">
        <f t="shared" si="24"/>
        <v>8.9242702028740659</v>
      </c>
      <c r="K239" s="37">
        <f t="shared" si="25"/>
        <v>52.383782052167575</v>
      </c>
      <c r="L239" s="37">
        <f t="shared" si="26"/>
        <v>14.060949557205429</v>
      </c>
    </row>
    <row r="240" spans="1:12" ht="14.5" x14ac:dyDescent="0.35">
      <c r="A240" s="69">
        <v>23.5</v>
      </c>
      <c r="B240" s="4">
        <f t="shared" si="27"/>
        <v>1410</v>
      </c>
      <c r="D240" s="55">
        <f>'Result_20250113_EXP2'!B239</f>
        <v>52.725931392070002</v>
      </c>
      <c r="F240" s="55">
        <f>'Result_20250113_EXP2'!C239</f>
        <v>48.6022917088859</v>
      </c>
      <c r="I240" s="70">
        <f t="shared" si="23"/>
        <v>55.788561239443311</v>
      </c>
      <c r="J240" s="37">
        <f t="shared" si="24"/>
        <v>9.3797015820218554</v>
      </c>
      <c r="K240" s="37">
        <f t="shared" si="25"/>
        <v>52.316321673489028</v>
      </c>
      <c r="L240" s="37">
        <f t="shared" si="26"/>
        <v>13.794018577969913</v>
      </c>
    </row>
    <row r="241" spans="1:12" ht="14.5" x14ac:dyDescent="0.35">
      <c r="A241" s="68">
        <v>23.6</v>
      </c>
      <c r="B241" s="4">
        <f t="shared" si="27"/>
        <v>1416</v>
      </c>
      <c r="D241" s="55">
        <f>'Result_20250113_EXP2'!B240</f>
        <v>52.658237260414197</v>
      </c>
      <c r="F241" s="55">
        <f>'Result_20250113_EXP2'!C240</f>
        <v>48.538942412398796</v>
      </c>
      <c r="I241" s="70">
        <f t="shared" si="23"/>
        <v>55.728314490284738</v>
      </c>
      <c r="J241" s="37">
        <f t="shared" si="24"/>
        <v>9.4253741973695782</v>
      </c>
      <c r="K241" s="37">
        <f t="shared" si="25"/>
        <v>52.249001825113083</v>
      </c>
      <c r="L241" s="37">
        <f t="shared" si="26"/>
        <v>13.764540845869879</v>
      </c>
    </row>
    <row r="242" spans="1:12" ht="14.5" x14ac:dyDescent="0.35">
      <c r="A242" s="69">
        <v>23.7</v>
      </c>
      <c r="B242" s="4">
        <f t="shared" si="27"/>
        <v>1422</v>
      </c>
      <c r="D242" s="55">
        <f>'Result_20250113_EXP2'!B241</f>
        <v>52.624419817054303</v>
      </c>
      <c r="F242" s="55">
        <f>'Result_20250113_EXP2'!C241</f>
        <v>48.475652696281401</v>
      </c>
      <c r="I242" s="70">
        <f t="shared" si="23"/>
        <v>55.668169160983744</v>
      </c>
      <c r="J242" s="37">
        <f t="shared" si="24"/>
        <v>9.2644100686709052</v>
      </c>
      <c r="K242" s="37">
        <f t="shared" si="25"/>
        <v>52.181822214293611</v>
      </c>
      <c r="L242" s="37">
        <f t="shared" si="26"/>
        <v>13.735692496242857</v>
      </c>
    </row>
    <row r="243" spans="1:12" ht="14.5" x14ac:dyDescent="0.35">
      <c r="A243" s="68">
        <v>23.8</v>
      </c>
      <c r="B243" s="4">
        <f t="shared" si="27"/>
        <v>1428</v>
      </c>
      <c r="D243" s="55">
        <f>'Result_20250113_EXP2'!B242</f>
        <v>52.590622063218497</v>
      </c>
      <c r="F243" s="55">
        <f>'Result_20250113_EXP2'!C242</f>
        <v>48.4440300973097</v>
      </c>
      <c r="I243" s="70">
        <f t="shared" si="23"/>
        <v>55.608125080809351</v>
      </c>
      <c r="J243" s="37">
        <f t="shared" si="24"/>
        <v>9.1053244611699142</v>
      </c>
      <c r="K243" s="37">
        <f t="shared" si="25"/>
        <v>52.11478254889429</v>
      </c>
      <c r="L243" s="37">
        <f t="shared" si="26"/>
        <v>13.47442356081428</v>
      </c>
    </row>
    <row r="244" spans="1:12" ht="14.5" x14ac:dyDescent="0.35">
      <c r="A244" s="69">
        <v>23.9</v>
      </c>
      <c r="B244" s="4">
        <f t="shared" si="27"/>
        <v>1434</v>
      </c>
      <c r="D244" s="55">
        <f>'Result_20250113_EXP2'!B243</f>
        <v>52.455627065471297</v>
      </c>
      <c r="F244" s="55">
        <f>'Result_20250113_EXP2'!C243</f>
        <v>48.380829251021503</v>
      </c>
      <c r="I244" s="70">
        <f t="shared" si="23"/>
        <v>55.548182079317961</v>
      </c>
      <c r="J244" s="37">
        <f t="shared" si="24"/>
        <v>9.5638965136681353</v>
      </c>
      <c r="K244" s="37">
        <f t="shared" si="25"/>
        <v>52.047882537387359</v>
      </c>
      <c r="L244" s="37">
        <f t="shared" si="26"/>
        <v>13.447279805046628</v>
      </c>
    </row>
    <row r="245" spans="1:12" ht="14.5" x14ac:dyDescent="0.35">
      <c r="A245" s="68">
        <v>24</v>
      </c>
      <c r="B245" s="4">
        <f t="shared" si="27"/>
        <v>1440</v>
      </c>
      <c r="D245" s="55">
        <f>'Result_20250113_EXP2'!B244</f>
        <v>52.421927101929299</v>
      </c>
      <c r="F245" s="55">
        <f>'Result_20250113_EXP2'!C244</f>
        <v>48.317687319024699</v>
      </c>
      <c r="I245" s="70">
        <f t="shared" si="23"/>
        <v>55.488339986352919</v>
      </c>
      <c r="J245" s="37">
        <f t="shared" si="24"/>
        <v>9.4028879777591872</v>
      </c>
      <c r="K245" s="37">
        <f t="shared" si="25"/>
        <v>51.9811218888524</v>
      </c>
      <c r="L245" s="37">
        <f t="shared" si="26"/>
        <v>13.420752847408666</v>
      </c>
    </row>
    <row r="246" spans="1:12" ht="14.5" x14ac:dyDescent="0.35">
      <c r="A246" s="69">
        <v>24.1</v>
      </c>
      <c r="B246" s="4">
        <f t="shared" si="27"/>
        <v>1446</v>
      </c>
      <c r="D246" s="55">
        <f>'Result_20250113_EXP2'!B245</f>
        <v>52.3882465657043</v>
      </c>
      <c r="F246" s="55">
        <f>'Result_20250113_EXP2'!C245</f>
        <v>48.223084306855696</v>
      </c>
      <c r="I246" s="70">
        <f t="shared" si="23"/>
        <v>55.428598632044</v>
      </c>
      <c r="J246" s="37">
        <f t="shared" si="24"/>
        <v>9.2437406872960857</v>
      </c>
      <c r="K246" s="37">
        <f t="shared" si="25"/>
        <v>51.914500312974965</v>
      </c>
      <c r="L246" s="37">
        <f t="shared" si="26"/>
        <v>13.626552130233534</v>
      </c>
    </row>
    <row r="247" spans="1:12" ht="14.5" x14ac:dyDescent="0.35">
      <c r="A247" s="68">
        <v>24.2</v>
      </c>
      <c r="B247" s="4">
        <f t="shared" si="27"/>
        <v>1452</v>
      </c>
      <c r="D247" s="55">
        <f>'Result_20250113_EXP2'!B246</f>
        <v>52.287321088028101</v>
      </c>
      <c r="F247" s="55">
        <f>'Result_20250113_EXP2'!C246</f>
        <v>48.191579140656202</v>
      </c>
      <c r="I247" s="70">
        <f t="shared" si="23"/>
        <v>55.368957846806957</v>
      </c>
      <c r="J247" s="37">
        <f t="shared" si="24"/>
        <v>9.4964851130570551</v>
      </c>
      <c r="K247" s="37">
        <f t="shared" si="25"/>
        <v>51.84801752004541</v>
      </c>
      <c r="L247" s="37">
        <f t="shared" si="26"/>
        <v>13.369541622270376</v>
      </c>
    </row>
    <row r="248" spans="1:12" ht="14.5" x14ac:dyDescent="0.35">
      <c r="A248" s="69">
        <v>24.3</v>
      </c>
      <c r="B248" s="4">
        <f t="shared" si="27"/>
        <v>1458</v>
      </c>
      <c r="D248" s="55">
        <f>'Result_20250113_EXP2'!B247</f>
        <v>52.220133780949801</v>
      </c>
      <c r="F248" s="55">
        <f>'Result_20250113_EXP2'!C247</f>
        <v>48.065703458165203</v>
      </c>
      <c r="I248" s="70">
        <f t="shared" si="23"/>
        <v>55.309417461343003</v>
      </c>
      <c r="J248" s="37">
        <f t="shared" si="24"/>
        <v>9.5436736579437635</v>
      </c>
      <c r="K248" s="37">
        <f t="shared" si="25"/>
        <v>51.7816732209576</v>
      </c>
      <c r="L248" s="37">
        <f t="shared" si="26"/>
        <v>13.808431277987387</v>
      </c>
    </row>
    <row r="249" spans="1:12" ht="14.5" x14ac:dyDescent="0.35">
      <c r="A249" s="68">
        <v>24.4</v>
      </c>
      <c r="B249" s="4">
        <f t="shared" si="27"/>
        <v>1464</v>
      </c>
      <c r="D249" s="55">
        <f>'Result_20250113_EXP2'!B248</f>
        <v>52.220133780949801</v>
      </c>
      <c r="F249" s="55">
        <f>'Result_20250113_EXP2'!C248</f>
        <v>48.034270620037397</v>
      </c>
      <c r="I249" s="70">
        <f t="shared" ref="I249:I312" si="28">($C$3+($D$5-$C$3)*EXP(-$I$3*B249))</f>
        <v>55.249977306638364</v>
      </c>
      <c r="J249" s="37">
        <f t="shared" ref="J249:J312" si="29">(I249-D249)^2</f>
        <v>9.179951790156899</v>
      </c>
      <c r="K249" s="37">
        <f t="shared" ref="K249:K312" si="30">($E$3+($F$5-$E$3)*EXP(-$K$3*B249))</f>
        <v>51.715467127207653</v>
      </c>
      <c r="L249" s="37">
        <f t="shared" ref="L249:L312" si="31">(K249-F249)^2</f>
        <v>13.551207724402492</v>
      </c>
    </row>
    <row r="250" spans="1:12" ht="14.5" x14ac:dyDescent="0.35">
      <c r="A250" s="69">
        <v>24.5</v>
      </c>
      <c r="B250" s="4">
        <f t="shared" si="27"/>
        <v>1470</v>
      </c>
      <c r="D250" s="55">
        <f>'Result_20250113_EXP2'!B249</f>
        <v>52.153023149133801</v>
      </c>
      <c r="F250" s="55">
        <f>'Result_20250113_EXP2'!C249</f>
        <v>47.971448015358099</v>
      </c>
      <c r="I250" s="70">
        <f t="shared" si="28"/>
        <v>55.190637213963782</v>
      </c>
      <c r="J250" s="37">
        <f t="shared" si="29"/>
        <v>9.2270992068529196</v>
      </c>
      <c r="K250" s="37">
        <f t="shared" si="30"/>
        <v>51.649398950892675</v>
      </c>
      <c r="L250" s="37">
        <f t="shared" si="31"/>
        <v>13.527323084199656</v>
      </c>
    </row>
    <row r="251" spans="1:12" ht="14.5" x14ac:dyDescent="0.35">
      <c r="A251" s="68">
        <v>24.6</v>
      </c>
      <c r="B251" s="4">
        <f t="shared" si="27"/>
        <v>1476</v>
      </c>
      <c r="D251" s="55">
        <f>'Result_20250113_EXP2'!B250</f>
        <v>52.119496479672698</v>
      </c>
      <c r="F251" s="55">
        <f>'Result_20250113_EXP2'!C250</f>
        <v>47.908682623813597</v>
      </c>
      <c r="I251" s="70">
        <f t="shared" si="28"/>
        <v>55.13139701487404</v>
      </c>
      <c r="J251" s="37">
        <f t="shared" si="29"/>
        <v>9.0715448339461293</v>
      </c>
      <c r="K251" s="37">
        <f t="shared" si="30"/>
        <v>51.583468404709521</v>
      </c>
      <c r="L251" s="37">
        <f t="shared" si="31"/>
        <v>13.504050535474866</v>
      </c>
    </row>
    <row r="252" spans="1:12" ht="14.5" x14ac:dyDescent="0.35">
      <c r="A252" s="69">
        <v>24.7</v>
      </c>
      <c r="B252" s="4">
        <f t="shared" si="27"/>
        <v>1482</v>
      </c>
      <c r="D252" s="55">
        <f>'Result_20250113_EXP2'!B251</f>
        <v>52.019030546935603</v>
      </c>
      <c r="F252" s="55">
        <f>'Result_20250113_EXP2'!C251</f>
        <v>47.877321302341201</v>
      </c>
      <c r="I252" s="70">
        <f t="shared" si="28"/>
        <v>55.07225654120748</v>
      </c>
      <c r="J252" s="37">
        <f t="shared" si="29"/>
        <v>9.3221889720974893</v>
      </c>
      <c r="K252" s="37">
        <f t="shared" si="30"/>
        <v>51.517675201953537</v>
      </c>
      <c r="L252" s="37">
        <f t="shared" si="31"/>
        <v>13.252176514422741</v>
      </c>
    </row>
    <row r="253" spans="1:12" ht="14.5" x14ac:dyDescent="0.35">
      <c r="A253" s="68">
        <v>24.8</v>
      </c>
      <c r="B253" s="4">
        <f t="shared" si="27"/>
        <v>1488</v>
      </c>
      <c r="D253" s="55">
        <f>'Result_20250113_EXP2'!B252</f>
        <v>51.952147898338403</v>
      </c>
      <c r="F253" s="55">
        <f>'Result_20250113_EXP2'!C252</f>
        <v>47.845974187527503</v>
      </c>
      <c r="I253" s="70">
        <f t="shared" si="28"/>
        <v>55.013215625085529</v>
      </c>
      <c r="J253" s="37">
        <f t="shared" si="29"/>
        <v>9.3701356277328181</v>
      </c>
      <c r="K253" s="37">
        <f t="shared" si="30"/>
        <v>51.452019056517344</v>
      </c>
      <c r="L253" s="37">
        <f t="shared" si="31"/>
        <v>13.003559597167959</v>
      </c>
    </row>
    <row r="254" spans="1:12" ht="14.5" x14ac:dyDescent="0.35">
      <c r="A254" s="69">
        <v>24.9</v>
      </c>
      <c r="B254" s="4">
        <f t="shared" si="27"/>
        <v>1494</v>
      </c>
      <c r="D254" s="55">
        <f>'Result_20250113_EXP2'!B253</f>
        <v>51.918734839579599</v>
      </c>
      <c r="F254" s="55">
        <f>'Result_20250113_EXP2'!C253</f>
        <v>47.783322449627597</v>
      </c>
      <c r="I254" s="70">
        <f t="shared" si="28"/>
        <v>54.954274098912229</v>
      </c>
      <c r="J254" s="37">
        <f t="shared" si="29"/>
        <v>9.214498594949692</v>
      </c>
      <c r="K254" s="37">
        <f t="shared" si="30"/>
        <v>51.386499682889522</v>
      </c>
      <c r="L254" s="37">
        <f t="shared" si="31"/>
        <v>12.982886174297054</v>
      </c>
    </row>
    <row r="255" spans="1:12" ht="14.5" x14ac:dyDescent="0.35">
      <c r="A255" s="68">
        <v>25</v>
      </c>
      <c r="B255" s="4">
        <f t="shared" si="27"/>
        <v>1500</v>
      </c>
      <c r="D255" s="55">
        <f>'Result_20250113_EXP2'!B254</f>
        <v>51.818608222376596</v>
      </c>
      <c r="F255" s="55">
        <f>'Result_20250113_EXP2'!C254</f>
        <v>47.720727154239299</v>
      </c>
      <c r="I255" s="70">
        <f t="shared" si="28"/>
        <v>54.895431795373732</v>
      </c>
      <c r="J255" s="37">
        <f t="shared" si="29"/>
        <v>9.4668432993508578</v>
      </c>
      <c r="K255" s="37">
        <f t="shared" si="30"/>
        <v>51.321116796153476</v>
      </c>
      <c r="L255" s="37">
        <f t="shared" si="31"/>
        <v>12.962805573602894</v>
      </c>
    </row>
    <row r="256" spans="1:12" ht="14.5" x14ac:dyDescent="0.35">
      <c r="A256" s="69">
        <v>25.1</v>
      </c>
      <c r="B256" s="4">
        <f t="shared" si="27"/>
        <v>1506</v>
      </c>
      <c r="D256" s="55">
        <f>'Result_20250113_EXP2'!B255</f>
        <v>51.818608222376596</v>
      </c>
      <c r="F256" s="55">
        <f>'Result_20250113_EXP2'!C255</f>
        <v>47.689450592797201</v>
      </c>
      <c r="I256" s="70">
        <f t="shared" si="28"/>
        <v>54.83668854743788</v>
      </c>
      <c r="J256" s="37">
        <f t="shared" si="29"/>
        <v>9.1088088485220258</v>
      </c>
      <c r="K256" s="37">
        <f t="shared" si="30"/>
        <v>51.25587011198607</v>
      </c>
      <c r="L256" s="37">
        <f t="shared" si="31"/>
        <v>12.719348186851366</v>
      </c>
    </row>
    <row r="257" spans="1:12" ht="14.5" x14ac:dyDescent="0.35">
      <c r="A257" s="68">
        <v>25.2</v>
      </c>
      <c r="B257" s="4">
        <f t="shared" si="27"/>
        <v>1512</v>
      </c>
      <c r="D257" s="55">
        <f>'Result_20250113_EXP2'!B256</f>
        <v>51.785270063817798</v>
      </c>
      <c r="F257" s="55">
        <f>'Result_20250113_EXP2'!C256</f>
        <v>47.658188046478301</v>
      </c>
      <c r="I257" s="70">
        <f t="shared" si="28"/>
        <v>54.778044188353682</v>
      </c>
      <c r="J257" s="37">
        <f t="shared" si="29"/>
        <v>8.9566969604915307</v>
      </c>
      <c r="K257" s="37">
        <f t="shared" si="30"/>
        <v>51.19075934665652</v>
      </c>
      <c r="L257" s="37">
        <f t="shared" si="31"/>
        <v>12.479059990842833</v>
      </c>
    </row>
    <row r="258" spans="1:12" ht="14.5" x14ac:dyDescent="0.35">
      <c r="A258" s="69">
        <v>25.3</v>
      </c>
      <c r="B258" s="4">
        <f t="shared" si="27"/>
        <v>1518</v>
      </c>
      <c r="D258" s="55">
        <f>'Result_20250113_EXP2'!B257</f>
        <v>51.7186495679437</v>
      </c>
      <c r="F258" s="55">
        <f>'Result_20250113_EXP2'!C257</f>
        <v>47.564484181498003</v>
      </c>
      <c r="I258" s="70">
        <f t="shared" si="28"/>
        <v>54.719498551650851</v>
      </c>
      <c r="J258" s="37">
        <f t="shared" si="29"/>
        <v>9.0050946230162392</v>
      </c>
      <c r="K258" s="37">
        <f t="shared" si="30"/>
        <v>51.125784217025043</v>
      </c>
      <c r="L258" s="37">
        <f t="shared" si="31"/>
        <v>12.682857943044898</v>
      </c>
    </row>
    <row r="259" spans="1:12" ht="14.5" x14ac:dyDescent="0.35">
      <c r="A259" s="68">
        <v>25.4</v>
      </c>
      <c r="B259" s="4">
        <f t="shared" si="27"/>
        <v>1524</v>
      </c>
      <c r="D259" s="55">
        <f>'Result_20250113_EXP2'!B258</f>
        <v>51.785270063817798</v>
      </c>
      <c r="F259" s="55">
        <f>'Result_20250113_EXP2'!C258</f>
        <v>47.439739989989299</v>
      </c>
      <c r="I259" s="70">
        <f t="shared" si="28"/>
        <v>54.661051471139338</v>
      </c>
      <c r="J259" s="37">
        <f t="shared" si="29"/>
        <v>8.2701187026962568</v>
      </c>
      <c r="K259" s="37">
        <f t="shared" si="30"/>
        <v>51.060944440541718</v>
      </c>
      <c r="L259" s="37">
        <f t="shared" si="31"/>
        <v>13.113121672700647</v>
      </c>
    </row>
    <row r="260" spans="1:12" ht="14.5" x14ac:dyDescent="0.35">
      <c r="A260" s="69">
        <v>25.5</v>
      </c>
      <c r="B260" s="4">
        <f t="shared" si="27"/>
        <v>1530</v>
      </c>
      <c r="D260" s="55">
        <f>'Result_20250113_EXP2'!B259</f>
        <v>51.7186495679437</v>
      </c>
      <c r="F260" s="55">
        <f>'Result_20250113_EXP2'!C259</f>
        <v>47.439739989989299</v>
      </c>
      <c r="I260" s="70">
        <f t="shared" si="28"/>
        <v>54.602702780908878</v>
      </c>
      <c r="J260" s="37">
        <f t="shared" si="29"/>
        <v>8.3177629352147644</v>
      </c>
      <c r="K260" s="37">
        <f t="shared" si="30"/>
        <v>50.996239735245197</v>
      </c>
      <c r="L260" s="37">
        <f t="shared" si="31"/>
        <v>12.64869043800527</v>
      </c>
    </row>
    <row r="261" spans="1:12" ht="14.5" x14ac:dyDescent="0.35">
      <c r="A261" s="68">
        <v>25.6</v>
      </c>
      <c r="B261" s="4">
        <f t="shared" si="27"/>
        <v>1536</v>
      </c>
      <c r="D261" s="55">
        <f>'Result_20250113_EXP2'!B260</f>
        <v>51.585630703413202</v>
      </c>
      <c r="F261" s="55">
        <f>'Result_20250113_EXP2'!C260</f>
        <v>47.3774505985782</v>
      </c>
      <c r="I261" s="70">
        <f t="shared" si="28"/>
        <v>54.544452315328485</v>
      </c>
      <c r="J261" s="37">
        <f t="shared" si="29"/>
        <v>8.7546253311369551</v>
      </c>
      <c r="K261" s="37">
        <f t="shared" si="30"/>
        <v>50.93166981976151</v>
      </c>
      <c r="L261" s="37">
        <f t="shared" si="31"/>
        <v>12.632474272228892</v>
      </c>
    </row>
    <row r="262" spans="1:12" ht="14.5" x14ac:dyDescent="0.35">
      <c r="A262" s="69">
        <v>25.7</v>
      </c>
      <c r="B262" s="4">
        <f t="shared" ref="B262:B325" si="32">A262*60</f>
        <v>1542</v>
      </c>
      <c r="D262" s="55">
        <f>'Result_20250113_EXP2'!B261</f>
        <v>51.552422023687697</v>
      </c>
      <c r="F262" s="55">
        <f>'Result_20250113_EXP2'!C261</f>
        <v>47.315216010336599</v>
      </c>
      <c r="I262" s="70">
        <f t="shared" si="28"/>
        <v>54.486299909045989</v>
      </c>
      <c r="J262" s="37">
        <f t="shared" si="29"/>
        <v>8.6076394461944457</v>
      </c>
      <c r="K262" s="37">
        <f t="shared" si="30"/>
        <v>50.867234413302825</v>
      </c>
      <c r="L262" s="37">
        <f t="shared" si="31"/>
        <v>12.616834735010739</v>
      </c>
    </row>
    <row r="263" spans="1:12" ht="14.5" x14ac:dyDescent="0.35">
      <c r="A263" s="68">
        <v>25.8</v>
      </c>
      <c r="B263" s="4">
        <f t="shared" si="32"/>
        <v>1548</v>
      </c>
      <c r="D263" s="55">
        <f>'Result_20250113_EXP2'!B262</f>
        <v>51.552422023687697</v>
      </c>
      <c r="F263" s="55">
        <f>'Result_20250113_EXP2'!C262</f>
        <v>47.284119189677199</v>
      </c>
      <c r="I263" s="70">
        <f t="shared" si="28"/>
        <v>54.428245396987606</v>
      </c>
      <c r="J263" s="37">
        <f t="shared" si="29"/>
        <v>8.2703600744180665</v>
      </c>
      <c r="K263" s="37">
        <f t="shared" si="30"/>
        <v>50.802933235666231</v>
      </c>
      <c r="L263" s="37">
        <f t="shared" si="31"/>
        <v>12.382052290249701</v>
      </c>
    </row>
    <row r="264" spans="1:12" ht="14.5" x14ac:dyDescent="0.35">
      <c r="A264" s="69">
        <v>25.9</v>
      </c>
      <c r="B264" s="4">
        <f t="shared" si="32"/>
        <v>1554</v>
      </c>
      <c r="D264" s="55">
        <f>'Result_20250113_EXP2'!B263</f>
        <v>51.419770223363898</v>
      </c>
      <c r="F264" s="55">
        <f>'Result_20250113_EXP2'!C263</f>
        <v>47.221966340342497</v>
      </c>
      <c r="I264" s="70">
        <f t="shared" si="28"/>
        <v>54.370288614357399</v>
      </c>
      <c r="J264" s="37">
        <f t="shared" si="29"/>
        <v>8.7055587755908803</v>
      </c>
      <c r="K264" s="37">
        <f t="shared" si="30"/>
        <v>50.738766007232549</v>
      </c>
      <c r="L264" s="37">
        <f t="shared" si="31"/>
        <v>12.367879897037977</v>
      </c>
    </row>
    <row r="265" spans="1:12" ht="14.5" x14ac:dyDescent="0.35">
      <c r="A265" s="68">
        <v>26</v>
      </c>
      <c r="B265" s="4">
        <f t="shared" si="32"/>
        <v>1560</v>
      </c>
      <c r="D265" s="55">
        <f>'Result_20250113_EXP2'!B264</f>
        <v>51.419770223363898</v>
      </c>
      <c r="F265" s="55">
        <f>'Result_20250113_EXP2'!C264</f>
        <v>47.128838583238696</v>
      </c>
      <c r="I265" s="70">
        <f t="shared" si="28"/>
        <v>54.312429396636887</v>
      </c>
      <c r="J265" s="37">
        <f t="shared" si="29"/>
        <v>8.367477092720371</v>
      </c>
      <c r="K265" s="37">
        <f t="shared" si="30"/>
        <v>50.674732448965052</v>
      </c>
      <c r="L265" s="37">
        <f t="shared" si="31"/>
        <v>12.5733633069958</v>
      </c>
    </row>
    <row r="266" spans="1:12" ht="14.5" x14ac:dyDescent="0.35">
      <c r="A266" s="69">
        <v>26.1</v>
      </c>
      <c r="B266" s="4">
        <f t="shared" si="32"/>
        <v>1566</v>
      </c>
      <c r="D266" s="55">
        <f>'Result_20250113_EXP2'!B265</f>
        <v>51.386652799580602</v>
      </c>
      <c r="F266" s="55">
        <f>'Result_20250113_EXP2'!C265</f>
        <v>47.097822945634</v>
      </c>
      <c r="I266" s="70">
        <f t="shared" si="28"/>
        <v>54.254667579584506</v>
      </c>
      <c r="J266" s="37">
        <f t="shared" si="29"/>
        <v>8.2255087783208403</v>
      </c>
      <c r="K266" s="37">
        <f t="shared" si="30"/>
        <v>50.610832282408325</v>
      </c>
      <c r="L266" s="37">
        <f t="shared" si="31"/>
        <v>12.341234600263578</v>
      </c>
    </row>
    <row r="267" spans="1:12" ht="14.5" x14ac:dyDescent="0.35">
      <c r="A267" s="68">
        <v>26.2</v>
      </c>
      <c r="B267" s="4">
        <f t="shared" si="32"/>
        <v>1572</v>
      </c>
      <c r="D267" s="55">
        <f>'Result_20250113_EXP2'!B266</f>
        <v>51.320472300175098</v>
      </c>
      <c r="F267" s="55">
        <f>'Result_20250113_EXP2'!C266</f>
        <v>47.035831908647999</v>
      </c>
      <c r="I267" s="70">
        <f t="shared" si="28"/>
        <v>54.197002999235217</v>
      </c>
      <c r="J267" s="37">
        <f t="shared" si="29"/>
        <v>8.2744288626352969</v>
      </c>
      <c r="K267" s="37">
        <f t="shared" si="30"/>
        <v>50.547065229686993</v>
      </c>
      <c r="L267" s="37">
        <f t="shared" si="31"/>
        <v>12.328759434774518</v>
      </c>
    </row>
    <row r="268" spans="1:12" ht="14.5" x14ac:dyDescent="0.35">
      <c r="A268" s="69">
        <v>26.3</v>
      </c>
      <c r="B268" s="4">
        <f t="shared" si="32"/>
        <v>1578</v>
      </c>
      <c r="D268" s="55">
        <f>'Result_20250113_EXP2'!B267</f>
        <v>51.221336817620298</v>
      </c>
      <c r="F268" s="55">
        <f>'Result_20250113_EXP2'!C267</f>
        <v>46.973894319034898</v>
      </c>
      <c r="I268" s="70">
        <f t="shared" si="28"/>
        <v>54.139435491899953</v>
      </c>
      <c r="J268" s="37">
        <f t="shared" si="29"/>
        <v>8.5152998728326796</v>
      </c>
      <c r="K268" s="37">
        <f t="shared" si="30"/>
        <v>50.483431013504543</v>
      </c>
      <c r="L268" s="37">
        <f t="shared" si="31"/>
        <v>12.316847809828923</v>
      </c>
    </row>
    <row r="269" spans="1:12" ht="14.5" x14ac:dyDescent="0.35">
      <c r="A269" s="68">
        <v>26.4</v>
      </c>
      <c r="B269" s="4">
        <f t="shared" si="32"/>
        <v>1584</v>
      </c>
      <c r="D269" s="55">
        <f>'Result_20250113_EXP2'!B268</f>
        <v>51.155336206073301</v>
      </c>
      <c r="F269" s="55">
        <f>'Result_20250113_EXP2'!C268</f>
        <v>46.942945490859998</v>
      </c>
      <c r="I269" s="70">
        <f t="shared" si="28"/>
        <v>54.081964894165253</v>
      </c>
      <c r="J269" s="37">
        <f t="shared" si="29"/>
        <v>8.5651554779628221</v>
      </c>
      <c r="K269" s="37">
        <f t="shared" si="30"/>
        <v>50.419929357142117</v>
      </c>
      <c r="L269" s="37">
        <f t="shared" si="31"/>
        <v>12.089416806386151</v>
      </c>
    </row>
    <row r="270" spans="1:12" ht="14.5" x14ac:dyDescent="0.35">
      <c r="A270" s="69">
        <v>26.5</v>
      </c>
      <c r="B270" s="4">
        <f t="shared" si="32"/>
        <v>1590</v>
      </c>
      <c r="D270" s="55">
        <f>'Result_20250113_EXP2'!B269</f>
        <v>51.056469056975899</v>
      </c>
      <c r="F270" s="55">
        <f>'Result_20250113_EXP2'!C269</f>
        <v>46.850178508783102</v>
      </c>
      <c r="I270" s="70">
        <f t="shared" si="28"/>
        <v>54.024591042892709</v>
      </c>
      <c r="J270" s="37">
        <f t="shared" si="29"/>
        <v>8.8097481232827448</v>
      </c>
      <c r="K270" s="37">
        <f t="shared" si="30"/>
        <v>50.356559984457299</v>
      </c>
      <c r="L270" s="37">
        <f t="shared" si="31"/>
        <v>12.294711052951154</v>
      </c>
    </row>
    <row r="271" spans="1:12" ht="14.5" x14ac:dyDescent="0.35">
      <c r="A271" s="68">
        <v>26.6</v>
      </c>
      <c r="B271" s="4">
        <f t="shared" si="32"/>
        <v>1596</v>
      </c>
      <c r="D271" s="55">
        <f>'Result_20250113_EXP2'!B270</f>
        <v>51.155336206073301</v>
      </c>
      <c r="F271" s="55">
        <f>'Result_20250113_EXP2'!C270</f>
        <v>46.850178508783102</v>
      </c>
      <c r="I271" s="70">
        <f t="shared" si="28"/>
        <v>53.967313775218564</v>
      </c>
      <c r="J271" s="37">
        <f t="shared" si="29"/>
        <v>7.9072178493761029</v>
      </c>
      <c r="K271" s="37">
        <f t="shared" si="30"/>
        <v>50.293322619882936</v>
      </c>
      <c r="L271" s="37">
        <f t="shared" si="31"/>
        <v>11.855241369801464</v>
      </c>
    </row>
    <row r="272" spans="1:12" ht="14.5" x14ac:dyDescent="0.35">
      <c r="A272" s="69">
        <v>26.7</v>
      </c>
      <c r="B272" s="4">
        <f t="shared" si="32"/>
        <v>1602</v>
      </c>
      <c r="D272" s="55">
        <f>'Result_20250113_EXP2'!B271</f>
        <v>51.023548853536802</v>
      </c>
      <c r="F272" s="55">
        <f>'Result_20250113_EXP2'!C271</f>
        <v>46.726673577615003</v>
      </c>
      <c r="I272" s="70">
        <f t="shared" si="28"/>
        <v>53.91013292855321</v>
      </c>
      <c r="J272" s="37">
        <f t="shared" si="29"/>
        <v>8.3323676221383334</v>
      </c>
      <c r="K272" s="37">
        <f t="shared" si="30"/>
        <v>50.230216988425909</v>
      </c>
      <c r="L272" s="37">
        <f t="shared" si="31"/>
        <v>12.274816431436516</v>
      </c>
    </row>
    <row r="273" spans="1:12" ht="14.5" x14ac:dyDescent="0.35">
      <c r="A273" s="68">
        <v>26.8</v>
      </c>
      <c r="B273" s="4">
        <f t="shared" si="32"/>
        <v>1608</v>
      </c>
      <c r="D273" s="55">
        <f>'Result_20250113_EXP2'!B272</f>
        <v>50.957761479212401</v>
      </c>
      <c r="F273" s="55">
        <f>'Result_20250113_EXP2'!C272</f>
        <v>46.757530145897498</v>
      </c>
      <c r="I273" s="70">
        <f t="shared" si="28"/>
        <v>53.853048340580763</v>
      </c>
      <c r="J273" s="37">
        <f t="shared" si="29"/>
        <v>8.3826860096122608</v>
      </c>
      <c r="K273" s="37">
        <f t="shared" si="30"/>
        <v>50.167242815665958</v>
      </c>
      <c r="L273" s="37">
        <f t="shared" si="31"/>
        <v>11.62614049037956</v>
      </c>
    </row>
    <row r="274" spans="1:12" ht="14.5" x14ac:dyDescent="0.35">
      <c r="A274" s="69">
        <v>26.9</v>
      </c>
      <c r="B274" s="4">
        <f t="shared" si="32"/>
        <v>1614</v>
      </c>
      <c r="D274" s="55">
        <f>'Result_20250113_EXP2'!B273</f>
        <v>50.957761479212401</v>
      </c>
      <c r="F274" s="55">
        <f>'Result_20250113_EXP2'!C273</f>
        <v>46.695830069021298</v>
      </c>
      <c r="I274" s="70">
        <f t="shared" si="28"/>
        <v>53.796059849258562</v>
      </c>
      <c r="J274" s="37">
        <f t="shared" si="29"/>
        <v>8.0559376374066929</v>
      </c>
      <c r="K274" s="37">
        <f t="shared" si="30"/>
        <v>50.104399827754477</v>
      </c>
      <c r="L274" s="37">
        <f t="shared" si="31"/>
        <v>11.618347800150364</v>
      </c>
    </row>
    <row r="275" spans="1:12" ht="14.5" x14ac:dyDescent="0.35">
      <c r="A275" s="68">
        <v>27</v>
      </c>
      <c r="B275" s="4">
        <f t="shared" si="32"/>
        <v>1620</v>
      </c>
      <c r="D275" s="55">
        <f>'Result_20250113_EXP2'!B274</f>
        <v>50.859212409982803</v>
      </c>
      <c r="F275" s="55">
        <f>'Result_20250113_EXP2'!C274</f>
        <v>46.603377602569203</v>
      </c>
      <c r="I275" s="70">
        <f t="shared" si="28"/>
        <v>53.739167292816745</v>
      </c>
      <c r="J275" s="37">
        <f t="shared" si="29"/>
        <v>8.2941401271590678</v>
      </c>
      <c r="K275" s="37">
        <f t="shared" si="30"/>
        <v>50.04168775141332</v>
      </c>
      <c r="L275" s="37">
        <f t="shared" si="31"/>
        <v>11.821976679644454</v>
      </c>
    </row>
    <row r="276" spans="1:12" ht="14.5" x14ac:dyDescent="0.35">
      <c r="A276" s="69">
        <v>27.1</v>
      </c>
      <c r="B276" s="4">
        <f t="shared" si="32"/>
        <v>1626</v>
      </c>
      <c r="D276" s="55">
        <f>'Result_20250113_EXP2'!B275</f>
        <v>50.826397761684703</v>
      </c>
      <c r="F276" s="55">
        <f>'Result_20250113_EXP2'!C275</f>
        <v>46.603377602569203</v>
      </c>
      <c r="I276" s="70">
        <f t="shared" si="28"/>
        <v>53.682370509757767</v>
      </c>
      <c r="J276" s="37">
        <f t="shared" si="29"/>
        <v>8.1565803377360115</v>
      </c>
      <c r="K276" s="37">
        <f t="shared" si="30"/>
        <v>49.979106313933642</v>
      </c>
      <c r="L276" s="37">
        <f t="shared" si="31"/>
        <v>11.395544332730211</v>
      </c>
    </row>
    <row r="277" spans="1:12" ht="14.5" x14ac:dyDescent="0.35">
      <c r="A277" s="68">
        <v>27.2</v>
      </c>
      <c r="B277" s="4">
        <f t="shared" si="32"/>
        <v>1632</v>
      </c>
      <c r="D277" s="55">
        <f>'Result_20250113_EXP2'!B276</f>
        <v>50.892044552979698</v>
      </c>
      <c r="F277" s="55">
        <f>'Result_20250113_EXP2'!C276</f>
        <v>46.572586034200697</v>
      </c>
      <c r="I277" s="70">
        <f t="shared" si="28"/>
        <v>53.625669338855964</v>
      </c>
      <c r="J277" s="37">
        <f t="shared" si="29"/>
        <v>7.4727044699570619</v>
      </c>
      <c r="K277" s="37">
        <f t="shared" si="30"/>
        <v>49.916655243174695</v>
      </c>
      <c r="L277" s="37">
        <f t="shared" si="31"/>
        <v>11.182798874407982</v>
      </c>
    </row>
    <row r="278" spans="1:12" ht="14.5" x14ac:dyDescent="0.35">
      <c r="A278" s="69">
        <v>27.3</v>
      </c>
      <c r="B278" s="4">
        <f t="shared" si="32"/>
        <v>1638</v>
      </c>
      <c r="D278" s="55">
        <f>'Result_20250113_EXP2'!B277</f>
        <v>50.7608207935614</v>
      </c>
      <c r="F278" s="55">
        <f>'Result_20250113_EXP2'!C277</f>
        <v>46.511041599919999</v>
      </c>
      <c r="I278" s="70">
        <f t="shared" si="28"/>
        <v>53.569063619157056</v>
      </c>
      <c r="J278" s="37">
        <f t="shared" si="29"/>
        <v>7.8862277675094727</v>
      </c>
      <c r="K278" s="37">
        <f t="shared" si="30"/>
        <v>49.854334267562606</v>
      </c>
      <c r="L278" s="37">
        <f t="shared" si="31"/>
        <v>11.177605861512825</v>
      </c>
    </row>
    <row r="279" spans="1:12" ht="14.5" x14ac:dyDescent="0.35">
      <c r="A279" s="68">
        <v>27.4</v>
      </c>
      <c r="B279" s="4">
        <f t="shared" si="32"/>
        <v>1644</v>
      </c>
      <c r="D279" s="55">
        <f>'Result_20250113_EXP2'!B278</f>
        <v>50.695313338221403</v>
      </c>
      <c r="F279" s="55">
        <f>'Result_20250113_EXP2'!C278</f>
        <v>46.449548571616603</v>
      </c>
      <c r="I279" s="70">
        <f t="shared" si="28"/>
        <v>53.512553189977723</v>
      </c>
      <c r="J279" s="37">
        <f t="shared" si="29"/>
        <v>7.936840382323969</v>
      </c>
      <c r="K279" s="37">
        <f t="shared" si="30"/>
        <v>49.792143116089278</v>
      </c>
      <c r="L279" s="37">
        <f t="shared" si="31"/>
        <v>11.172938288738489</v>
      </c>
    </row>
    <row r="280" spans="1:12" ht="14.5" x14ac:dyDescent="0.35">
      <c r="A280" s="69">
        <v>27.5</v>
      </c>
      <c r="B280" s="4">
        <f t="shared" si="32"/>
        <v>1650</v>
      </c>
      <c r="D280" s="55">
        <f>'Result_20250113_EXP2'!B279</f>
        <v>50.597181816070098</v>
      </c>
      <c r="F280" s="55">
        <f>'Result_20250113_EXP2'!C279</f>
        <v>46.388106713286597</v>
      </c>
      <c r="I280" s="70">
        <f t="shared" si="28"/>
        <v>53.456137890905168</v>
      </c>
      <c r="J280" s="37">
        <f t="shared" si="29"/>
        <v>8.1736298378363532</v>
      </c>
      <c r="K280" s="37">
        <f t="shared" si="30"/>
        <v>49.730081518311124</v>
      </c>
      <c r="L280" s="37">
        <f t="shared" si="31"/>
        <v>11.168795597418729</v>
      </c>
    </row>
    <row r="281" spans="1:12" ht="14.5" x14ac:dyDescent="0.35">
      <c r="A281" s="68">
        <v>27.6</v>
      </c>
      <c r="B281" s="4">
        <f t="shared" si="32"/>
        <v>1656</v>
      </c>
      <c r="D281" s="55">
        <f>'Result_20250113_EXP2'!B280</f>
        <v>50.499204965482001</v>
      </c>
      <c r="F281" s="55">
        <f>'Result_20250113_EXP2'!C280</f>
        <v>46.3267157897807</v>
      </c>
      <c r="I281" s="70">
        <f t="shared" si="28"/>
        <v>53.399817561796581</v>
      </c>
      <c r="J281" s="37">
        <f t="shared" si="29"/>
        <v>8.4135534338988123</v>
      </c>
      <c r="K281" s="37">
        <f t="shared" si="30"/>
        <v>49.668149204347962</v>
      </c>
      <c r="L281" s="37">
        <f t="shared" si="31"/>
        <v>11.165177263986635</v>
      </c>
    </row>
    <row r="282" spans="1:12" ht="14.5" x14ac:dyDescent="0.35">
      <c r="A282" s="69">
        <v>27.7</v>
      </c>
      <c r="B282" s="4">
        <f t="shared" si="32"/>
        <v>1662</v>
      </c>
      <c r="D282" s="55">
        <f>'Result_20250113_EXP2'!B281</f>
        <v>50.5645057311689</v>
      </c>
      <c r="F282" s="55">
        <f>'Result_20250113_EXP2'!C281</f>
        <v>46.296039355334997</v>
      </c>
      <c r="I282" s="70">
        <f t="shared" si="28"/>
        <v>53.343592042778795</v>
      </c>
      <c r="J282" s="37">
        <f t="shared" si="29"/>
        <v>7.7233207273774891</v>
      </c>
      <c r="K282" s="37">
        <f t="shared" si="30"/>
        <v>49.606345904881806</v>
      </c>
      <c r="L282" s="37">
        <f t="shared" si="31"/>
        <v>10.958129451972498</v>
      </c>
    </row>
    <row r="283" spans="1:12" ht="14.5" x14ac:dyDescent="0.35">
      <c r="A283" s="68">
        <v>27.8</v>
      </c>
      <c r="B283" s="4">
        <f t="shared" si="32"/>
        <v>1668</v>
      </c>
      <c r="D283" s="55">
        <f>'Result_20250113_EXP2'!B282</f>
        <v>50.531846793694001</v>
      </c>
      <c r="F283" s="55">
        <f>'Result_20250113_EXP2'!C282</f>
        <v>46.234724395016599</v>
      </c>
      <c r="I283" s="70">
        <f t="shared" si="28"/>
        <v>53.287461174247731</v>
      </c>
      <c r="J283" s="37">
        <f t="shared" si="29"/>
        <v>7.5934106143145188</v>
      </c>
      <c r="K283" s="37">
        <f t="shared" si="30"/>
        <v>49.544671351155685</v>
      </c>
      <c r="L283" s="37">
        <f t="shared" si="31"/>
        <v>10.955748852454402</v>
      </c>
    </row>
    <row r="284" spans="1:12" ht="14.5" x14ac:dyDescent="0.35">
      <c r="A284" s="69">
        <v>27.9</v>
      </c>
      <c r="B284" s="4">
        <f t="shared" si="32"/>
        <v>1674</v>
      </c>
      <c r="D284" s="55">
        <f>'Result_20250113_EXP2'!B283</f>
        <v>50.499204965482001</v>
      </c>
      <c r="F284" s="55">
        <f>'Result_20250113_EXP2'!C283</f>
        <v>46.173459785352001</v>
      </c>
      <c r="I284" s="70">
        <f t="shared" si="28"/>
        <v>53.231424796868005</v>
      </c>
      <c r="J284" s="37">
        <f t="shared" si="29"/>
        <v>7.4650252070189653</v>
      </c>
      <c r="K284" s="37">
        <f t="shared" si="30"/>
        <v>49.483125274972501</v>
      </c>
      <c r="L284" s="37">
        <f t="shared" si="31"/>
        <v>10.953885653184901</v>
      </c>
    </row>
    <row r="285" spans="1:12" ht="14.5" x14ac:dyDescent="0.35">
      <c r="A285" s="68">
        <v>28</v>
      </c>
      <c r="B285" s="4">
        <f t="shared" si="32"/>
        <v>1680</v>
      </c>
      <c r="D285" s="55">
        <f>'Result_20250113_EXP2'!B284</f>
        <v>50.368807984911697</v>
      </c>
      <c r="F285" s="55">
        <f>'Result_20250113_EXP2'!C284</f>
        <v>46.142846289419197</v>
      </c>
      <c r="I285" s="70">
        <f t="shared" si="28"/>
        <v>53.175482751572474</v>
      </c>
      <c r="J285" s="37">
        <f t="shared" si="29"/>
        <v>7.8774232458103253</v>
      </c>
      <c r="K285" s="37">
        <f t="shared" si="30"/>
        <v>49.421707408693855</v>
      </c>
      <c r="L285" s="37">
        <f t="shared" si="31"/>
        <v>10.750930239491067</v>
      </c>
    </row>
    <row r="286" spans="1:12" ht="14.5" x14ac:dyDescent="0.35">
      <c r="A286" s="69">
        <v>28.1</v>
      </c>
      <c r="B286" s="4">
        <f t="shared" si="32"/>
        <v>1686</v>
      </c>
      <c r="D286" s="55">
        <f>'Result_20250113_EXP2'!B285</f>
        <v>50.336251133474804</v>
      </c>
      <c r="F286" s="55">
        <f>'Result_20250113_EXP2'!C285</f>
        <v>46.051080690004099</v>
      </c>
      <c r="I286" s="70">
        <f t="shared" si="28"/>
        <v>53.119634879561744</v>
      </c>
      <c r="J286" s="37">
        <f t="shared" si="29"/>
        <v>7.7472250779809695</v>
      </c>
      <c r="K286" s="37">
        <f t="shared" si="30"/>
        <v>49.360417485238884</v>
      </c>
      <c r="L286" s="37">
        <f t="shared" si="31"/>
        <v>10.951710024294835</v>
      </c>
    </row>
    <row r="287" spans="1:12" ht="14.5" x14ac:dyDescent="0.35">
      <c r="A287" s="68">
        <v>28.2</v>
      </c>
      <c r="B287" s="4">
        <f t="shared" si="32"/>
        <v>1692</v>
      </c>
      <c r="D287" s="55">
        <f>'Result_20250113_EXP2'!B286</f>
        <v>50.271188039090198</v>
      </c>
      <c r="F287" s="55">
        <f>'Result_20250113_EXP2'!C286</f>
        <v>46.020517023512298</v>
      </c>
      <c r="I287" s="70">
        <f t="shared" si="28"/>
        <v>53.063881022303761</v>
      </c>
      <c r="J287" s="37">
        <f t="shared" si="29"/>
        <v>7.7991340984902688</v>
      </c>
      <c r="K287" s="37">
        <f t="shared" si="30"/>
        <v>49.29925523808307</v>
      </c>
      <c r="L287" s="37">
        <f t="shared" si="31"/>
        <v>10.750124279686736</v>
      </c>
    </row>
    <row r="288" spans="1:12" ht="14.5" x14ac:dyDescent="0.35">
      <c r="A288" s="69">
        <v>28.3</v>
      </c>
      <c r="B288" s="4">
        <f t="shared" si="32"/>
        <v>1698</v>
      </c>
      <c r="D288" s="55">
        <f>'Result_20250113_EXP2'!B287</f>
        <v>50.238681721053197</v>
      </c>
      <c r="F288" s="55">
        <f>'Result_20250113_EXP2'!C287</f>
        <v>46.020517023512298</v>
      </c>
      <c r="I288" s="70">
        <f t="shared" si="28"/>
        <v>53.008221021533338</v>
      </c>
      <c r="J288" s="37">
        <f t="shared" si="29"/>
        <v>7.6703479369040251</v>
      </c>
      <c r="K288" s="37">
        <f t="shared" si="30"/>
        <v>49.238220401257145</v>
      </c>
      <c r="L288" s="37">
        <f t="shared" si="31"/>
        <v>10.353615027150598</v>
      </c>
    </row>
    <row r="289" spans="1:12" ht="14.5" x14ac:dyDescent="0.35">
      <c r="A289" s="68">
        <v>28.4</v>
      </c>
      <c r="B289" s="4">
        <f t="shared" si="32"/>
        <v>1704</v>
      </c>
      <c r="D289" s="55">
        <f>'Result_20250113_EXP2'!B288</f>
        <v>50.238681721053197</v>
      </c>
      <c r="F289" s="55">
        <f>'Result_20250113_EXP2'!C288</f>
        <v>45.8983859246637</v>
      </c>
      <c r="I289" s="70">
        <f t="shared" si="28"/>
        <v>52.952654719251726</v>
      </c>
      <c r="J289" s="37">
        <f t="shared" si="29"/>
        <v>7.3656494349507087</v>
      </c>
      <c r="K289" s="37">
        <f t="shared" si="30"/>
        <v>49.177312709345856</v>
      </c>
      <c r="L289" s="37">
        <f t="shared" si="31"/>
        <v>10.751360859306061</v>
      </c>
    </row>
    <row r="290" spans="1:12" ht="14.5" x14ac:dyDescent="0.35">
      <c r="A290" s="69">
        <v>28.5</v>
      </c>
      <c r="B290" s="4">
        <f t="shared" si="32"/>
        <v>1710</v>
      </c>
      <c r="D290" s="55">
        <f>'Result_20250113_EXP2'!B289</f>
        <v>50.141263234729102</v>
      </c>
      <c r="F290" s="55">
        <f>'Result_20250113_EXP2'!C289</f>
        <v>45.867883898656402</v>
      </c>
      <c r="I290" s="70">
        <f t="shared" si="28"/>
        <v>52.897181957726126</v>
      </c>
      <c r="J290" s="37">
        <f t="shared" si="29"/>
        <v>7.5950880077655443</v>
      </c>
      <c r="K290" s="37">
        <f t="shared" si="30"/>
        <v>49.11653189748688</v>
      </c>
      <c r="L290" s="37">
        <f t="shared" si="31"/>
        <v>10.553713820305269</v>
      </c>
    </row>
    <row r="291" spans="1:12" ht="14.5" x14ac:dyDescent="0.35">
      <c r="A291" s="68">
        <v>28.6</v>
      </c>
      <c r="B291" s="4">
        <f t="shared" si="32"/>
        <v>1716</v>
      </c>
      <c r="D291" s="55">
        <f>'Result_20250113_EXP2'!B290</f>
        <v>50.108823771011302</v>
      </c>
      <c r="F291" s="55">
        <f>'Result_20250113_EXP2'!C290</f>
        <v>45.837394115077601</v>
      </c>
      <c r="I291" s="70">
        <f t="shared" si="28"/>
        <v>52.841802579489297</v>
      </c>
      <c r="J291" s="37">
        <f t="shared" si="29"/>
        <v>7.4691731675898003</v>
      </c>
      <c r="K291" s="37">
        <f t="shared" si="30"/>
        <v>49.055877701369624</v>
      </c>
      <c r="L291" s="37">
        <f t="shared" si="31"/>
        <v>10.358636595231166</v>
      </c>
    </row>
    <row r="292" spans="1:12" ht="14.5" x14ac:dyDescent="0.35">
      <c r="A292" s="69">
        <v>28.7</v>
      </c>
      <c r="B292" s="4">
        <f t="shared" si="32"/>
        <v>1722</v>
      </c>
      <c r="D292" s="55">
        <f>'Result_20250113_EXP2'!B291</f>
        <v>50.043994668433001</v>
      </c>
      <c r="F292" s="55">
        <f>'Result_20250113_EXP2'!C291</f>
        <v>45.776451161500198</v>
      </c>
      <c r="I292" s="70">
        <f t="shared" si="28"/>
        <v>52.786516427339066</v>
      </c>
      <c r="J292" s="37">
        <f t="shared" si="29"/>
        <v>7.5214255980732174</v>
      </c>
      <c r="K292" s="37">
        <f t="shared" si="30"/>
        <v>48.99534985723411</v>
      </c>
      <c r="L292" s="37">
        <f t="shared" si="31"/>
        <v>10.361308813397484</v>
      </c>
    </row>
    <row r="293" spans="1:12" ht="14.5" x14ac:dyDescent="0.35">
      <c r="A293" s="68">
        <v>28.8</v>
      </c>
      <c r="B293" s="4">
        <f t="shared" si="32"/>
        <v>1728</v>
      </c>
      <c r="D293" s="55">
        <f>'Result_20250113_EXP2'!B292</f>
        <v>50.043994668433001</v>
      </c>
      <c r="F293" s="55">
        <f>'Result_20250113_EXP2'!C292</f>
        <v>45.745997934773399</v>
      </c>
      <c r="I293" s="70">
        <f t="shared" si="28"/>
        <v>52.731323344337881</v>
      </c>
      <c r="J293" s="37">
        <f t="shared" si="29"/>
        <v>7.2217354123406734</v>
      </c>
      <c r="K293" s="37">
        <f t="shared" si="30"/>
        <v>48.934948101869807</v>
      </c>
      <c r="L293" s="37">
        <f t="shared" si="31"/>
        <v>10.169403168224209</v>
      </c>
    </row>
    <row r="294" spans="1:12" ht="14.5" x14ac:dyDescent="0.35">
      <c r="A294" s="69">
        <v>28.9</v>
      </c>
      <c r="B294" s="4">
        <f t="shared" si="32"/>
        <v>1734</v>
      </c>
      <c r="D294" s="55">
        <f>'Result_20250113_EXP2'!B293</f>
        <v>50.011604955608597</v>
      </c>
      <c r="F294" s="55">
        <f>'Result_20250113_EXP2'!C293</f>
        <v>45.715556837018497</v>
      </c>
      <c r="I294" s="70">
        <f t="shared" si="28"/>
        <v>52.67622317381241</v>
      </c>
      <c r="J294" s="37">
        <f t="shared" si="29"/>
        <v>7.1001902487836643</v>
      </c>
      <c r="K294" s="37">
        <f t="shared" si="30"/>
        <v>48.874672172614481</v>
      </c>
      <c r="L294" s="37">
        <f t="shared" si="31"/>
        <v>9.9800097035977302</v>
      </c>
    </row>
    <row r="295" spans="1:12" ht="14.5" x14ac:dyDescent="0.35">
      <c r="A295" s="68">
        <v>29</v>
      </c>
      <c r="B295" s="4">
        <f t="shared" si="32"/>
        <v>1740</v>
      </c>
      <c r="D295" s="55">
        <f>'Result_20250113_EXP2'!B294</f>
        <v>49.882210834856103</v>
      </c>
      <c r="F295" s="55">
        <f>'Result_20250113_EXP2'!C294</f>
        <v>45.654710915512503</v>
      </c>
      <c r="I295" s="70">
        <f t="shared" si="28"/>
        <v>52.621215759353049</v>
      </c>
      <c r="J295" s="37">
        <f t="shared" si="29"/>
        <v>7.502147976418521</v>
      </c>
      <c r="K295" s="37">
        <f t="shared" si="30"/>
        <v>48.814521807353074</v>
      </c>
      <c r="L295" s="37">
        <f t="shared" si="31"/>
        <v>9.9844048721943075</v>
      </c>
    </row>
    <row r="296" spans="1:12" ht="14.5" x14ac:dyDescent="0.35">
      <c r="A296" s="69">
        <v>29.1</v>
      </c>
      <c r="B296" s="4">
        <f t="shared" si="32"/>
        <v>1746</v>
      </c>
      <c r="D296" s="55">
        <f>'Result_20250113_EXP2'!B295</f>
        <v>49.849903303971701</v>
      </c>
      <c r="F296" s="55">
        <f>'Result_20250113_EXP2'!C295</f>
        <v>45.563532296132202</v>
      </c>
      <c r="I296" s="70">
        <f t="shared" si="28"/>
        <v>52.566300944813499</v>
      </c>
      <c r="J296" s="37">
        <f t="shared" si="29"/>
        <v>7.3788161431708863</v>
      </c>
      <c r="K296" s="37">
        <f t="shared" si="30"/>
        <v>48.754496744516558</v>
      </c>
      <c r="L296" s="37">
        <f t="shared" si="31"/>
        <v>10.182254110852881</v>
      </c>
    </row>
    <row r="297" spans="1:12" ht="14.5" x14ac:dyDescent="0.35">
      <c r="A297" s="68">
        <v>29.2</v>
      </c>
      <c r="B297" s="4">
        <f t="shared" si="32"/>
        <v>1752</v>
      </c>
      <c r="D297" s="55">
        <f>'Result_20250113_EXP2'!B296</f>
        <v>49.817612099748999</v>
      </c>
      <c r="F297" s="55">
        <f>'Result_20250113_EXP2'!C296</f>
        <v>45.533163380880197</v>
      </c>
      <c r="I297" s="70">
        <f t="shared" si="28"/>
        <v>52.51147857431031</v>
      </c>
      <c r="J297" s="37">
        <f t="shared" si="29"/>
        <v>7.2569165827653865</v>
      </c>
      <c r="K297" s="37">
        <f t="shared" si="30"/>
        <v>48.694596723080792</v>
      </c>
      <c r="L297" s="37">
        <f t="shared" si="31"/>
        <v>9.9946607771776286</v>
      </c>
    </row>
    <row r="298" spans="1:12" ht="14.5" x14ac:dyDescent="0.35">
      <c r="A298" s="69">
        <v>29.3</v>
      </c>
      <c r="B298" s="4">
        <f t="shared" si="32"/>
        <v>1758</v>
      </c>
      <c r="D298" s="55">
        <f>'Result_20250113_EXP2'!B297</f>
        <v>49.849903303971701</v>
      </c>
      <c r="F298" s="55">
        <f>'Result_20250113_EXP2'!C297</f>
        <v>45.533163380880197</v>
      </c>
      <c r="I298" s="70">
        <f t="shared" si="28"/>
        <v>52.456748492222459</v>
      </c>
      <c r="J298" s="37">
        <f t="shared" si="29"/>
        <v>6.7956418355061343</v>
      </c>
      <c r="K298" s="37">
        <f t="shared" si="30"/>
        <v>48.634821482565371</v>
      </c>
      <c r="L298" s="37">
        <f t="shared" si="31"/>
        <v>9.6202829797492804</v>
      </c>
    </row>
    <row r="299" spans="1:12" ht="14.5" x14ac:dyDescent="0.35">
      <c r="A299" s="68">
        <v>29.4</v>
      </c>
      <c r="B299" s="4">
        <f t="shared" si="32"/>
        <v>1764</v>
      </c>
      <c r="D299" s="55">
        <f>'Result_20250113_EXP2'!B298</f>
        <v>49.817612099748999</v>
      </c>
      <c r="F299" s="55">
        <f>'Result_20250113_EXP2'!C298</f>
        <v>45.4724613194307</v>
      </c>
      <c r="I299" s="70">
        <f t="shared" si="28"/>
        <v>52.402110543190894</v>
      </c>
      <c r="J299" s="37">
        <f t="shared" si="29"/>
        <v>6.6796322041535765</v>
      </c>
      <c r="K299" s="37">
        <f t="shared" si="30"/>
        <v>48.575170763032531</v>
      </c>
      <c r="L299" s="37">
        <f t="shared" si="31"/>
        <v>9.6268058914159873</v>
      </c>
    </row>
    <row r="300" spans="1:12" ht="14.5" x14ac:dyDescent="0.35">
      <c r="A300" s="69">
        <v>29.5</v>
      </c>
      <c r="B300" s="4">
        <f t="shared" si="32"/>
        <v>1770</v>
      </c>
      <c r="D300" s="55">
        <f>'Result_20250113_EXP2'!B299</f>
        <v>49.720836083498199</v>
      </c>
      <c r="F300" s="55">
        <f>'Result_20250113_EXP2'!C299</f>
        <v>45.351199493252402</v>
      </c>
      <c r="I300" s="70">
        <f t="shared" si="28"/>
        <v>52.347564572118088</v>
      </c>
      <c r="J300" s="37">
        <f t="shared" si="29"/>
        <v>6.8997025529273284</v>
      </c>
      <c r="K300" s="37">
        <f t="shared" si="30"/>
        <v>48.515644305085985</v>
      </c>
      <c r="L300" s="37">
        <f t="shared" si="31"/>
        <v>10.013710967140481</v>
      </c>
    </row>
    <row r="301" spans="1:12" ht="14.5" x14ac:dyDescent="0.35">
      <c r="A301" s="68">
        <v>29.6</v>
      </c>
      <c r="B301" s="4">
        <f t="shared" si="32"/>
        <v>1776</v>
      </c>
      <c r="D301" s="55">
        <f>'Result_20250113_EXP2'!B300</f>
        <v>49.753078525790499</v>
      </c>
      <c r="F301" s="55">
        <f>'Result_20250113_EXP2'!C300</f>
        <v>45.320913520019801</v>
      </c>
      <c r="I301" s="70">
        <f t="shared" si="28"/>
        <v>52.293110424167615</v>
      </c>
      <c r="J301" s="37">
        <f t="shared" si="29"/>
        <v>6.451762044773254</v>
      </c>
      <c r="K301" s="37">
        <f t="shared" si="30"/>
        <v>48.456241849869826</v>
      </c>
      <c r="L301" s="37">
        <f t="shared" si="31"/>
        <v>9.8302837359601529</v>
      </c>
    </row>
    <row r="302" spans="1:12" ht="14.5" x14ac:dyDescent="0.35">
      <c r="A302" s="69">
        <v>29.7</v>
      </c>
      <c r="B302" s="4">
        <f t="shared" si="32"/>
        <v>1782</v>
      </c>
      <c r="D302" s="55">
        <f>'Result_20250113_EXP2'!B301</f>
        <v>49.656399707472303</v>
      </c>
      <c r="F302" s="55">
        <f>'Result_20250113_EXP2'!C301</f>
        <v>45.260376760070102</v>
      </c>
      <c r="I302" s="70">
        <f t="shared" si="28"/>
        <v>52.238747944763702</v>
      </c>
      <c r="J302" s="37">
        <f t="shared" si="29"/>
        <v>6.6685224186419934</v>
      </c>
      <c r="K302" s="37">
        <f t="shared" si="30"/>
        <v>48.396963139067353</v>
      </c>
      <c r="L302" s="37">
        <f t="shared" si="31"/>
        <v>9.8381741129110853</v>
      </c>
    </row>
    <row r="303" spans="1:12" ht="14.5" x14ac:dyDescent="0.35">
      <c r="A303" s="68">
        <v>29.8</v>
      </c>
      <c r="B303" s="4">
        <f t="shared" si="32"/>
        <v>1788</v>
      </c>
      <c r="D303" s="55">
        <f>'Result_20250113_EXP2'!B302</f>
        <v>49.6242057016415</v>
      </c>
      <c r="F303" s="55">
        <f>'Result_20250113_EXP2'!C302</f>
        <v>45.381497232125596</v>
      </c>
      <c r="I303" s="70">
        <f t="shared" si="28"/>
        <v>52.184476979590784</v>
      </c>
      <c r="J303" s="37">
        <f t="shared" si="29"/>
        <v>6.5549890166920566</v>
      </c>
      <c r="K303" s="37">
        <f t="shared" si="30"/>
        <v>48.337807914900011</v>
      </c>
      <c r="L303" s="37">
        <f t="shared" si="31"/>
        <v>8.7397728530861283</v>
      </c>
    </row>
    <row r="304" spans="1:12" ht="14.5" x14ac:dyDescent="0.35">
      <c r="A304" s="69">
        <v>29.9</v>
      </c>
      <c r="B304" s="4">
        <f t="shared" si="32"/>
        <v>1794</v>
      </c>
      <c r="D304" s="55">
        <f>'Result_20250113_EXP2'!B303</f>
        <v>49.559865874671502</v>
      </c>
      <c r="F304" s="55">
        <f>'Result_20250113_EXP2'!C303</f>
        <v>45.199886731934697</v>
      </c>
      <c r="I304" s="70">
        <f t="shared" si="28"/>
        <v>52.130297374593077</v>
      </c>
      <c r="J304" s="37">
        <f t="shared" si="29"/>
        <v>6.6071180957890796</v>
      </c>
      <c r="K304" s="37">
        <f t="shared" si="30"/>
        <v>48.278775920126222</v>
      </c>
      <c r="L304" s="37">
        <f t="shared" si="31"/>
        <v>9.4795586331626662</v>
      </c>
    </row>
    <row r="305" spans="1:12" ht="14.5" x14ac:dyDescent="0.35">
      <c r="A305" s="68">
        <v>30</v>
      </c>
      <c r="B305" s="4">
        <f t="shared" si="32"/>
        <v>1800</v>
      </c>
      <c r="D305" s="55">
        <f>'Result_20250113_EXP2'!B304</f>
        <v>49.431377958080503</v>
      </c>
      <c r="F305" s="55">
        <f>'Result_20250113_EXP2'!C304</f>
        <v>45.109238831724902</v>
      </c>
      <c r="I305" s="70">
        <f t="shared" si="28"/>
        <v>52.076208975974126</v>
      </c>
      <c r="J305" s="37">
        <f t="shared" si="29"/>
        <v>6.9951311132122154</v>
      </c>
      <c r="K305" s="37">
        <f t="shared" si="30"/>
        <v>48.21986689804028</v>
      </c>
      <c r="L305" s="37">
        <f t="shared" si="31"/>
        <v>9.6760069669489486</v>
      </c>
    </row>
    <row r="306" spans="1:12" ht="14.5" x14ac:dyDescent="0.35">
      <c r="A306" s="69">
        <v>30.1</v>
      </c>
      <c r="B306" s="4">
        <f t="shared" si="32"/>
        <v>1806</v>
      </c>
      <c r="D306" s="55">
        <f>'Result_20250113_EXP2'!B305</f>
        <v>49.431377958080503</v>
      </c>
      <c r="F306" s="55">
        <f>'Result_20250113_EXP2'!C305</f>
        <v>45.048864674025999</v>
      </c>
      <c r="I306" s="70">
        <f t="shared" si="28"/>
        <v>52.022211630196409</v>
      </c>
      <c r="J306" s="37">
        <f t="shared" si="29"/>
        <v>6.7124191165695901</v>
      </c>
      <c r="K306" s="37">
        <f t="shared" si="30"/>
        <v>48.161080592471237</v>
      </c>
      <c r="L306" s="37">
        <f t="shared" si="31"/>
        <v>9.6858879230239303</v>
      </c>
    </row>
    <row r="307" spans="1:12" ht="14.5" x14ac:dyDescent="0.35">
      <c r="A307" s="68">
        <v>30.2</v>
      </c>
      <c r="B307" s="4">
        <f t="shared" si="32"/>
        <v>1812</v>
      </c>
      <c r="D307" s="55">
        <f>'Result_20250113_EXP2'!B306</f>
        <v>49.367229298915902</v>
      </c>
      <c r="F307" s="55">
        <f>'Result_20250113_EXP2'!C306</f>
        <v>45.048864674025999</v>
      </c>
      <c r="I307" s="70">
        <f t="shared" si="28"/>
        <v>51.968305183980817</v>
      </c>
      <c r="J307" s="37">
        <f t="shared" si="29"/>
        <v>6.7655957598662333</v>
      </c>
      <c r="K307" s="37">
        <f t="shared" si="30"/>
        <v>48.102416747781788</v>
      </c>
      <c r="L307" s="37">
        <f t="shared" si="31"/>
        <v>9.3241802671382779</v>
      </c>
    </row>
    <row r="308" spans="1:12" ht="14.5" x14ac:dyDescent="0.35">
      <c r="A308" s="69">
        <v>30.3</v>
      </c>
      <c r="B308" s="4">
        <f t="shared" si="32"/>
        <v>1818</v>
      </c>
      <c r="D308" s="55">
        <f>'Result_20250113_EXP2'!B307</f>
        <v>49.335178670113997</v>
      </c>
      <c r="F308" s="55">
        <f>'Result_20250113_EXP2'!C307</f>
        <v>44.9885364828028</v>
      </c>
      <c r="I308" s="70">
        <f t="shared" si="28"/>
        <v>51.91448948430633</v>
      </c>
      <c r="J308" s="37">
        <f t="shared" si="29"/>
        <v>6.6528442762095139</v>
      </c>
      <c r="K308" s="37">
        <f t="shared" si="30"/>
        <v>48.043875108867169</v>
      </c>
      <c r="L308" s="37">
        <f t="shared" si="31"/>
        <v>9.3350941199209068</v>
      </c>
    </row>
    <row r="309" spans="1:12" ht="14.5" x14ac:dyDescent="0.35">
      <c r="A309" s="68">
        <v>30.4</v>
      </c>
      <c r="B309" s="4">
        <f t="shared" si="32"/>
        <v>1824</v>
      </c>
      <c r="D309" s="55">
        <f>'Result_20250113_EXP2'!B308</f>
        <v>49.335178670113997</v>
      </c>
      <c r="F309" s="55">
        <f>'Result_20250113_EXP2'!C308</f>
        <v>44.958389556773902</v>
      </c>
      <c r="I309" s="70">
        <f t="shared" si="28"/>
        <v>51.860764378409485</v>
      </c>
      <c r="J309" s="37">
        <f t="shared" si="29"/>
        <v>6.3785831699464195</v>
      </c>
      <c r="K309" s="37">
        <f t="shared" si="30"/>
        <v>47.985455421154029</v>
      </c>
      <c r="L309" s="37">
        <f t="shared" si="31"/>
        <v>9.1631277472954054</v>
      </c>
    </row>
    <row r="310" spans="1:12" ht="14.5" x14ac:dyDescent="0.35">
      <c r="A310" s="69">
        <v>30.5</v>
      </c>
      <c r="B310" s="4">
        <f t="shared" si="32"/>
        <v>1830</v>
      </c>
      <c r="D310" s="55">
        <f>'Result_20250113_EXP2'!B309</f>
        <v>49.335178670113997</v>
      </c>
      <c r="F310" s="55">
        <f>'Result_20250113_EXP2'!C309</f>
        <v>44.868017132447797</v>
      </c>
      <c r="I310" s="70">
        <f t="shared" si="28"/>
        <v>51.807129713783993</v>
      </c>
      <c r="J310" s="37">
        <f t="shared" si="29"/>
        <v>6.1105419623011841</v>
      </c>
      <c r="K310" s="37">
        <f t="shared" si="30"/>
        <v>47.927157430599323</v>
      </c>
      <c r="L310" s="37">
        <f t="shared" si="31"/>
        <v>9.358339363774606</v>
      </c>
    </row>
    <row r="311" spans="1:12" ht="14.5" x14ac:dyDescent="0.35">
      <c r="A311" s="68">
        <v>30.6</v>
      </c>
      <c r="B311" s="4">
        <f t="shared" si="32"/>
        <v>1836</v>
      </c>
      <c r="D311" s="55">
        <f>'Result_20250113_EXP2'!B310</f>
        <v>49.175161125573197</v>
      </c>
      <c r="F311" s="55">
        <f>'Result_20250113_EXP2'!C310</f>
        <v>44.868017132447797</v>
      </c>
      <c r="I311" s="70">
        <f t="shared" si="28"/>
        <v>51.753585338180301</v>
      </c>
      <c r="J311" s="37">
        <f t="shared" si="29"/>
        <v>6.6482714201585615</v>
      </c>
      <c r="K311" s="37">
        <f t="shared" si="30"/>
        <v>47.868980883689247</v>
      </c>
      <c r="L311" s="37">
        <f t="shared" si="31"/>
        <v>9.0057834362651548</v>
      </c>
    </row>
    <row r="312" spans="1:12" ht="14.5" x14ac:dyDescent="0.35">
      <c r="A312" s="69">
        <v>30.7</v>
      </c>
      <c r="B312" s="4">
        <f t="shared" si="32"/>
        <v>1842</v>
      </c>
      <c r="D312" s="55">
        <f>'Result_20250113_EXP2'!B311</f>
        <v>49.079337818133297</v>
      </c>
      <c r="F312" s="55">
        <f>'Result_20250113_EXP2'!C311</f>
        <v>44.777746672892697</v>
      </c>
      <c r="I312" s="70">
        <f t="shared" si="28"/>
        <v>51.700131099605144</v>
      </c>
      <c r="J312" s="37">
        <f t="shared" si="29"/>
        <v>6.8685574242079745</v>
      </c>
      <c r="K312" s="37">
        <f t="shared" si="30"/>
        <v>47.810925527438073</v>
      </c>
      <c r="L312" s="37">
        <f t="shared" si="31"/>
        <v>9.2001739636612001</v>
      </c>
    </row>
    <row r="313" spans="1:12" ht="14.5" x14ac:dyDescent="0.35">
      <c r="A313" s="68">
        <v>30.8</v>
      </c>
      <c r="B313" s="4">
        <f t="shared" si="32"/>
        <v>1848</v>
      </c>
      <c r="D313" s="55">
        <f>'Result_20250113_EXP2'!B312</f>
        <v>49.079337818133297</v>
      </c>
      <c r="F313" s="55">
        <f>'Result_20250113_EXP2'!C312</f>
        <v>44.717622655675697</v>
      </c>
      <c r="I313" s="70">
        <f t="shared" ref="I313:I376" si="33">($C$3+($D$5-$C$3)*EXP(-$I$3*B313))</f>
        <v>51.646766846321135</v>
      </c>
      <c r="J313" s="37">
        <f t="shared" ref="J313:J376" si="34">(I313-D313)^2</f>
        <v>6.5916918147815489</v>
      </c>
      <c r="K313" s="37">
        <f t="shared" ref="K313:K376" si="35">($E$3+($F$5-$E$3)*EXP(-$K$3*B313))</f>
        <v>47.752991109387096</v>
      </c>
      <c r="L313" s="37">
        <f t="shared" ref="L313:L376" si="36">(K313-F313)^2</f>
        <v>9.2134616497863302</v>
      </c>
    </row>
    <row r="314" spans="1:12" ht="14.5" x14ac:dyDescent="0.35">
      <c r="A314" s="69">
        <v>30.9</v>
      </c>
      <c r="B314" s="4">
        <f t="shared" si="32"/>
        <v>1854</v>
      </c>
      <c r="D314" s="55">
        <f>'Result_20250113_EXP2'!B313</f>
        <v>49.047427709902799</v>
      </c>
      <c r="F314" s="55">
        <f>'Result_20250113_EXP2'!C313</f>
        <v>44.687577453575699</v>
      </c>
      <c r="I314" s="70">
        <f t="shared" si="33"/>
        <v>51.593492426846325</v>
      </c>
      <c r="J314" s="37">
        <f t="shared" si="34"/>
        <v>6.4824455428647179</v>
      </c>
      <c r="K314" s="37">
        <f t="shared" si="35"/>
        <v>47.695177377603528</v>
      </c>
      <c r="L314" s="37">
        <f t="shared" si="36"/>
        <v>9.0456573030122041</v>
      </c>
    </row>
    <row r="315" spans="1:12" ht="14.5" x14ac:dyDescent="0.35">
      <c r="A315" s="68">
        <v>31</v>
      </c>
      <c r="B315" s="4">
        <f t="shared" si="32"/>
        <v>1860</v>
      </c>
      <c r="D315" s="55">
        <f>'Result_20250113_EXP2'!B314</f>
        <v>49.047427709902799</v>
      </c>
      <c r="F315" s="55">
        <f>'Result_20250113_EXP2'!C314</f>
        <v>44.627520529104501</v>
      </c>
      <c r="I315" s="70">
        <f t="shared" si="33"/>
        <v>51.54030768995375</v>
      </c>
      <c r="J315" s="37">
        <f t="shared" si="34"/>
        <v>6.2144505949388291</v>
      </c>
      <c r="K315" s="37">
        <f t="shared" si="35"/>
        <v>47.637484080679378</v>
      </c>
      <c r="L315" s="37">
        <f t="shared" si="36"/>
        <v>9.0598805818092494</v>
      </c>
    </row>
    <row r="316" spans="1:12" ht="14.5" x14ac:dyDescent="0.35">
      <c r="A316" s="69">
        <v>31.1</v>
      </c>
      <c r="B316" s="4">
        <f t="shared" si="32"/>
        <v>1866</v>
      </c>
      <c r="D316" s="55">
        <f>'Result_20250113_EXP2'!B315</f>
        <v>48.983653777033403</v>
      </c>
      <c r="F316" s="55">
        <f>'Result_20250113_EXP2'!C315</f>
        <v>44.597508753549299</v>
      </c>
      <c r="I316" s="70">
        <f t="shared" si="33"/>
        <v>51.487212484671048</v>
      </c>
      <c r="J316" s="37">
        <f t="shared" si="34"/>
        <v>6.2678062025882726</v>
      </c>
      <c r="K316" s="37">
        <f t="shared" si="35"/>
        <v>47.579910967730385</v>
      </c>
      <c r="L316" s="37">
        <f t="shared" si="36"/>
        <v>8.8947229671522425</v>
      </c>
    </row>
    <row r="317" spans="1:12" ht="14.5" x14ac:dyDescent="0.35">
      <c r="A317" s="68">
        <v>31.2</v>
      </c>
      <c r="B317" s="4">
        <f t="shared" si="32"/>
        <v>1872</v>
      </c>
      <c r="D317" s="55">
        <f>'Result_20250113_EXP2'!B316</f>
        <v>48.919941325696897</v>
      </c>
      <c r="F317" s="55">
        <f>'Result_20250113_EXP2'!C316</f>
        <v>44.537518443165901</v>
      </c>
      <c r="I317" s="70">
        <f t="shared" si="33"/>
        <v>51.434206660279983</v>
      </c>
      <c r="J317" s="37">
        <f t="shared" si="34"/>
        <v>6.3215301726862005</v>
      </c>
      <c r="K317" s="37">
        <f t="shared" si="35"/>
        <v>47.522457788394917</v>
      </c>
      <c r="L317" s="37">
        <f t="shared" si="36"/>
        <v>8.9098628946962251</v>
      </c>
    </row>
    <row r="318" spans="1:12" ht="14.5" x14ac:dyDescent="0.35">
      <c r="A318" s="69">
        <v>31.3</v>
      </c>
      <c r="B318" s="4">
        <f t="shared" si="32"/>
        <v>1878</v>
      </c>
      <c r="D318" s="55">
        <f>'Result_20250113_EXP2'!B317</f>
        <v>48.856290080973203</v>
      </c>
      <c r="F318" s="55">
        <f>'Result_20250113_EXP2'!C317</f>
        <v>44.507539855414301</v>
      </c>
      <c r="I318" s="70">
        <f t="shared" si="33"/>
        <v>51.381290066316055</v>
      </c>
      <c r="J318" s="37">
        <f t="shared" si="34"/>
        <v>6.3756249259814028</v>
      </c>
      <c r="K318" s="37">
        <f t="shared" si="35"/>
        <v>47.465124292832897</v>
      </c>
      <c r="L318" s="37">
        <f t="shared" si="36"/>
        <v>8.7473057044606737</v>
      </c>
    </row>
    <row r="319" spans="1:12" ht="14.5" x14ac:dyDescent="0.35">
      <c r="A319" s="68">
        <v>31.4</v>
      </c>
      <c r="B319" s="4">
        <f t="shared" si="32"/>
        <v>1884</v>
      </c>
      <c r="D319" s="55">
        <f>'Result_20250113_EXP2'!B318</f>
        <v>48.856290080973203</v>
      </c>
      <c r="F319" s="55">
        <f>'Result_20250113_EXP2'!C318</f>
        <v>44.4176700452836</v>
      </c>
      <c r="I319" s="70">
        <f t="shared" si="33"/>
        <v>51.328462552568055</v>
      </c>
      <c r="J319" s="37">
        <f t="shared" si="34"/>
        <v>6.1116367293114022</v>
      </c>
      <c r="K319" s="37">
        <f t="shared" si="35"/>
        <v>47.407910231724671</v>
      </c>
      <c r="L319" s="37">
        <f t="shared" si="36"/>
        <v>8.9415363726071284</v>
      </c>
    </row>
    <row r="320" spans="1:12" ht="14.5" x14ac:dyDescent="0.35">
      <c r="A320" s="69">
        <v>31.5</v>
      </c>
      <c r="B320" s="4">
        <f t="shared" si="32"/>
        <v>1890</v>
      </c>
      <c r="D320" s="55">
        <f>'Result_20250113_EXP2'!B319</f>
        <v>48.760927377656301</v>
      </c>
      <c r="F320" s="55">
        <f>'Result_20250113_EXP2'!C319</f>
        <v>44.4176700452836</v>
      </c>
      <c r="I320" s="70">
        <f t="shared" si="33"/>
        <v>51.275723969077646</v>
      </c>
      <c r="J320" s="37">
        <f t="shared" si="34"/>
        <v>6.3242018962244124</v>
      </c>
      <c r="K320" s="37">
        <f t="shared" si="35"/>
        <v>47.350815356269997</v>
      </c>
      <c r="L320" s="37">
        <f t="shared" si="36"/>
        <v>8.6033414153614896</v>
      </c>
    </row>
    <row r="321" spans="1:12" ht="14.5" x14ac:dyDescent="0.35">
      <c r="A321" s="68">
        <v>31.6</v>
      </c>
      <c r="B321" s="4">
        <f t="shared" si="32"/>
        <v>1896</v>
      </c>
      <c r="D321" s="55">
        <f>'Result_20250113_EXP2'!B320</f>
        <v>48.697427954028299</v>
      </c>
      <c r="F321" s="55">
        <f>'Result_20250113_EXP2'!C320</f>
        <v>44.387735338576597</v>
      </c>
      <c r="I321" s="70">
        <f t="shared" si="33"/>
        <v>51.2230741661389</v>
      </c>
      <c r="J321" s="37">
        <f t="shared" si="34"/>
        <v>6.3788887887486281</v>
      </c>
      <c r="K321" s="37">
        <f t="shared" si="35"/>
        <v>47.293839418186892</v>
      </c>
      <c r="L321" s="37">
        <f t="shared" si="36"/>
        <v>8.445440921527597</v>
      </c>
    </row>
    <row r="322" spans="1:12" ht="14.5" x14ac:dyDescent="0.35">
      <c r="A322" s="69">
        <v>31.7</v>
      </c>
      <c r="B322" s="4">
        <f t="shared" si="32"/>
        <v>1902</v>
      </c>
      <c r="D322" s="55">
        <f>'Result_20250113_EXP2'!B321</f>
        <v>48.760927377656301</v>
      </c>
      <c r="F322" s="55">
        <f>'Result_20250113_EXP2'!C321</f>
        <v>44.387735338576597</v>
      </c>
      <c r="I322" s="70">
        <f t="shared" si="33"/>
        <v>51.170512994297937</v>
      </c>
      <c r="J322" s="37">
        <f t="shared" si="34"/>
        <v>5.8061028439262499</v>
      </c>
      <c r="K322" s="37">
        <f t="shared" si="35"/>
        <v>47.2369821697106</v>
      </c>
      <c r="L322" s="37">
        <f t="shared" si="36"/>
        <v>8.1182075047271596</v>
      </c>
    </row>
    <row r="323" spans="1:12" ht="14.5" x14ac:dyDescent="0.35">
      <c r="A323" s="68">
        <v>31.8</v>
      </c>
      <c r="B323" s="4">
        <f t="shared" si="32"/>
        <v>1908</v>
      </c>
      <c r="D323" s="55">
        <f>'Result_20250113_EXP2'!B322</f>
        <v>48.633988783571901</v>
      </c>
      <c r="F323" s="55">
        <f>'Result_20250113_EXP2'!C322</f>
        <v>44.2681052960099</v>
      </c>
      <c r="I323" s="70">
        <f t="shared" si="33"/>
        <v>51.118040304352476</v>
      </c>
      <c r="J323" s="37">
        <f t="shared" si="34"/>
        <v>6.1705119578922885</v>
      </c>
      <c r="K323" s="37">
        <f t="shared" si="35"/>
        <v>47.180243363592467</v>
      </c>
      <c r="L323" s="37">
        <f t="shared" si="36"/>
        <v>8.4805481246635317</v>
      </c>
    </row>
    <row r="324" spans="1:12" ht="14.5" x14ac:dyDescent="0.35">
      <c r="A324" s="69">
        <v>31.9</v>
      </c>
      <c r="B324" s="4">
        <f t="shared" si="32"/>
        <v>1914</v>
      </c>
      <c r="D324" s="55">
        <f>'Result_20250113_EXP2'!B323</f>
        <v>48.665700854050201</v>
      </c>
      <c r="F324" s="55">
        <f>'Result_20250113_EXP2'!C323</f>
        <v>44.178496256762003</v>
      </c>
      <c r="I324" s="70">
        <f t="shared" si="33"/>
        <v>51.065655947351374</v>
      </c>
      <c r="J324" s="37">
        <f t="shared" si="34"/>
        <v>5.7597844498622432</v>
      </c>
      <c r="K324" s="37">
        <f t="shared" si="35"/>
        <v>47.123622753098942</v>
      </c>
      <c r="L324" s="37">
        <f t="shared" si="36"/>
        <v>8.6737700794258981</v>
      </c>
    </row>
    <row r="325" spans="1:12" ht="14.5" x14ac:dyDescent="0.35">
      <c r="A325" s="68">
        <v>32</v>
      </c>
      <c r="B325" s="4">
        <f t="shared" si="32"/>
        <v>1920</v>
      </c>
      <c r="D325" s="55">
        <f>'Result_20250113_EXP2'!B324</f>
        <v>48.633988783571901</v>
      </c>
      <c r="F325" s="55">
        <f>'Result_20250113_EXP2'!C324</f>
        <v>44.148648055967499</v>
      </c>
      <c r="I325" s="70">
        <f t="shared" si="33"/>
        <v>51.013359774594264</v>
      </c>
      <c r="J325" s="37">
        <f t="shared" si="34"/>
        <v>5.6614063129187402</v>
      </c>
      <c r="K325" s="37">
        <f t="shared" si="35"/>
        <v>47.067120092010427</v>
      </c>
      <c r="L325" s="37">
        <f t="shared" si="36"/>
        <v>8.5174790251645547</v>
      </c>
    </row>
    <row r="326" spans="1:12" ht="14.5" x14ac:dyDescent="0.35">
      <c r="A326" s="69">
        <v>32.1</v>
      </c>
      <c r="B326" s="4">
        <f t="shared" ref="B326:B389" si="37">A326*60</f>
        <v>1926</v>
      </c>
      <c r="D326" s="55">
        <f>'Result_20250113_EXP2'!B325</f>
        <v>48.475652696281401</v>
      </c>
      <c r="F326" s="55">
        <f>'Result_20250113_EXP2'!C325</f>
        <v>44.148648055967499</v>
      </c>
      <c r="I326" s="70">
        <f t="shared" si="33"/>
        <v>50.961151637631062</v>
      </c>
      <c r="J326" s="37">
        <f t="shared" si="34"/>
        <v>6.1777049874502863</v>
      </c>
      <c r="K326" s="37">
        <f t="shared" si="35"/>
        <v>47.010735134620234</v>
      </c>
      <c r="L326" s="37">
        <f t="shared" si="36"/>
        <v>8.1915424457909456</v>
      </c>
    </row>
    <row r="327" spans="1:12" ht="14.5" x14ac:dyDescent="0.35">
      <c r="A327" s="68">
        <v>32.200000000000003</v>
      </c>
      <c r="B327" s="4">
        <f t="shared" si="37"/>
        <v>1932.0000000000002</v>
      </c>
      <c r="D327" s="55">
        <f>'Result_20250113_EXP2'!B326</f>
        <v>48.380829251021503</v>
      </c>
      <c r="F327" s="55">
        <f>'Result_20250113_EXP2'!C326</f>
        <v>44.088983717398001</v>
      </c>
      <c r="I327" s="70">
        <f t="shared" si="33"/>
        <v>50.909031388261639</v>
      </c>
      <c r="J327" s="37">
        <f t="shared" si="34"/>
        <v>6.3918060467455913</v>
      </c>
      <c r="K327" s="37">
        <f t="shared" si="35"/>
        <v>46.954467635733522</v>
      </c>
      <c r="L327" s="37">
        <f t="shared" si="36"/>
        <v>8.2109980862394885</v>
      </c>
    </row>
    <row r="328" spans="1:12" ht="14.5" x14ac:dyDescent="0.35">
      <c r="A328" s="69">
        <v>32.299999999999997</v>
      </c>
      <c r="B328" s="4">
        <f t="shared" si="37"/>
        <v>1937.9999999999998</v>
      </c>
      <c r="D328" s="55">
        <f>'Result_20250113_EXP2'!B327</f>
        <v>48.4124222933021</v>
      </c>
      <c r="F328" s="55">
        <f>'Result_20250113_EXP2'!C327</f>
        <v>44.0591675279627</v>
      </c>
      <c r="I328" s="70">
        <f t="shared" si="33"/>
        <v>50.856998878535293</v>
      </c>
      <c r="J328" s="37">
        <f t="shared" si="34"/>
        <v>5.9759546810703794</v>
      </c>
      <c r="K328" s="37">
        <f t="shared" si="35"/>
        <v>46.898317350666268</v>
      </c>
      <c r="L328" s="37">
        <f t="shared" si="36"/>
        <v>8.0607717157577028</v>
      </c>
    </row>
    <row r="329" spans="1:12" ht="14.5" x14ac:dyDescent="0.35">
      <c r="A329" s="68">
        <v>32.4</v>
      </c>
      <c r="B329" s="4">
        <f t="shared" si="37"/>
        <v>1944</v>
      </c>
      <c r="D329" s="55">
        <f>'Result_20250113_EXP2'!B328</f>
        <v>48.4124222933021</v>
      </c>
      <c r="F329" s="55">
        <f>'Result_20250113_EXP2'!C328</f>
        <v>44.029361957388403</v>
      </c>
      <c r="I329" s="70">
        <f t="shared" si="33"/>
        <v>50.805053960750428</v>
      </c>
      <c r="J329" s="37">
        <f t="shared" si="34"/>
        <v>5.7246862960765634</v>
      </c>
      <c r="K329" s="37">
        <f t="shared" si="35"/>
        <v>46.842284035244106</v>
      </c>
      <c r="L329" s="37">
        <f t="shared" si="36"/>
        <v>7.912530616088044</v>
      </c>
    </row>
    <row r="330" spans="1:12" ht="14.5" x14ac:dyDescent="0.35">
      <c r="A330" s="69">
        <v>32.5</v>
      </c>
      <c r="B330" s="4">
        <f t="shared" si="37"/>
        <v>1950</v>
      </c>
      <c r="D330" s="55">
        <f>'Result_20250113_EXP2'!B329</f>
        <v>48.380829251021503</v>
      </c>
      <c r="F330" s="55">
        <f>'Result_20250113_EXP2'!C329</f>
        <v>43.969782569951803</v>
      </c>
      <c r="I330" s="70">
        <f t="shared" si="33"/>
        <v>50.753196487454062</v>
      </c>
      <c r="J330" s="37">
        <f t="shared" si="34"/>
        <v>5.6281263044986591</v>
      </c>
      <c r="K330" s="37">
        <f t="shared" si="35"/>
        <v>46.786367445801346</v>
      </c>
      <c r="L330" s="37">
        <f t="shared" si="36"/>
        <v>7.9331503628643851</v>
      </c>
    </row>
    <row r="331" spans="1:12" ht="14.5" x14ac:dyDescent="0.35">
      <c r="A331" s="68">
        <v>32.6</v>
      </c>
      <c r="B331" s="4">
        <f t="shared" si="37"/>
        <v>1956</v>
      </c>
      <c r="D331" s="55">
        <f>'Result_20250113_EXP2'!B330</f>
        <v>48.349250937297299</v>
      </c>
      <c r="F331" s="55">
        <f>'Result_20250113_EXP2'!C330</f>
        <v>43.940008701755097</v>
      </c>
      <c r="I331" s="70">
        <f t="shared" si="33"/>
        <v>50.701426311441459</v>
      </c>
      <c r="J331" s="37">
        <f t="shared" si="34"/>
        <v>5.5327289907302193</v>
      </c>
      <c r="K331" s="37">
        <f t="shared" si="35"/>
        <v>46.730567339179899</v>
      </c>
      <c r="L331" s="37">
        <f t="shared" si="36"/>
        <v>7.7872175089061662</v>
      </c>
    </row>
    <row r="332" spans="1:12" ht="14.5" x14ac:dyDescent="0.35">
      <c r="A332" s="69">
        <v>32.700000000000003</v>
      </c>
      <c r="B332" s="4">
        <f t="shared" si="37"/>
        <v>1962.0000000000002</v>
      </c>
      <c r="D332" s="55">
        <f>'Result_20250113_EXP2'!B331</f>
        <v>48.254604036744396</v>
      </c>
      <c r="F332" s="55">
        <f>'Result_20250113_EXP2'!C331</f>
        <v>43.880492488371999</v>
      </c>
      <c r="I332" s="70">
        <f t="shared" si="33"/>
        <v>50.649743285755655</v>
      </c>
      <c r="J332" s="37">
        <f t="shared" si="34"/>
        <v>5.7366920221542141</v>
      </c>
      <c r="K332" s="37">
        <f t="shared" si="35"/>
        <v>46.674883472728212</v>
      </c>
      <c r="L332" s="37">
        <f t="shared" si="36"/>
        <v>7.8086209734512817</v>
      </c>
    </row>
    <row r="333" spans="1:12" ht="14.5" x14ac:dyDescent="0.35">
      <c r="A333" s="68">
        <v>32.799999999999997</v>
      </c>
      <c r="B333" s="4">
        <f t="shared" si="37"/>
        <v>1967.9999999999998</v>
      </c>
      <c r="D333" s="55">
        <f>'Result_20250113_EXP2'!B332</f>
        <v>48.254604036744396</v>
      </c>
      <c r="F333" s="55">
        <f>'Result_20250113_EXP2'!C332</f>
        <v>43.940008701755097</v>
      </c>
      <c r="I333" s="70">
        <f t="shared" si="33"/>
        <v>50.598147263687125</v>
      </c>
      <c r="J333" s="37">
        <f t="shared" si="34"/>
        <v>5.4921948565491352</v>
      </c>
      <c r="K333" s="37">
        <f t="shared" si="35"/>
        <v>46.619315604300198</v>
      </c>
      <c r="L333" s="37">
        <f t="shared" si="36"/>
        <v>7.1786854780258205</v>
      </c>
    </row>
    <row r="334" spans="1:12" ht="14.5" x14ac:dyDescent="0.35">
      <c r="A334" s="69">
        <v>32.9</v>
      </c>
      <c r="B334" s="4">
        <f t="shared" si="37"/>
        <v>1974</v>
      </c>
      <c r="D334" s="55">
        <f>'Result_20250113_EXP2'!B333</f>
        <v>48.160088505368101</v>
      </c>
      <c r="F334" s="55">
        <f>'Result_20250113_EXP2'!C333</f>
        <v>43.791296592926003</v>
      </c>
      <c r="I334" s="70">
        <f t="shared" si="33"/>
        <v>50.546638098773258</v>
      </c>
      <c r="J334" s="37">
        <f t="shared" si="34"/>
        <v>5.6956189617823183</v>
      </c>
      <c r="K334" s="37">
        <f t="shared" si="35"/>
        <v>46.5638634922542</v>
      </c>
      <c r="L334" s="37">
        <f t="shared" si="36"/>
        <v>7.687127211250373</v>
      </c>
    </row>
    <row r="335" spans="1:12" ht="14.5" x14ac:dyDescent="0.35">
      <c r="A335" s="68">
        <v>33</v>
      </c>
      <c r="B335" s="4">
        <f t="shared" si="37"/>
        <v>1980</v>
      </c>
      <c r="D335" s="55">
        <f>'Result_20250113_EXP2'!B334</f>
        <v>48.160088505368101</v>
      </c>
      <c r="F335" s="55">
        <f>'Result_20250113_EXP2'!C334</f>
        <v>43.761585439184898</v>
      </c>
      <c r="I335" s="70">
        <f t="shared" si="33"/>
        <v>50.495215644798037</v>
      </c>
      <c r="J335" s="37">
        <f t="shared" si="34"/>
        <v>5.4528187573022358</v>
      </c>
      <c r="K335" s="37">
        <f t="shared" si="35"/>
        <v>46.508526895451951</v>
      </c>
      <c r="L335" s="37">
        <f t="shared" si="36"/>
        <v>7.5456873641585531</v>
      </c>
    </row>
    <row r="336" spans="1:12" ht="14.5" x14ac:dyDescent="0.35">
      <c r="A336" s="69">
        <v>33.1</v>
      </c>
      <c r="B336" s="4">
        <f t="shared" si="37"/>
        <v>1986</v>
      </c>
      <c r="D336" s="55">
        <f>'Result_20250113_EXP2'!B335</f>
        <v>48.034270620037397</v>
      </c>
      <c r="F336" s="55">
        <f>'Result_20250113_EXP2'!C335</f>
        <v>43.731884648835297</v>
      </c>
      <c r="I336" s="70">
        <f t="shared" si="33"/>
        <v>50.443879755791585</v>
      </c>
      <c r="J336" s="37">
        <f t="shared" si="34"/>
        <v>5.8062161871100448</v>
      </c>
      <c r="K336" s="37">
        <f t="shared" si="35"/>
        <v>46.453305573257495</v>
      </c>
      <c r="L336" s="37">
        <f t="shared" si="36"/>
        <v>7.4061318478829685</v>
      </c>
    </row>
    <row r="337" spans="1:12" ht="14.5" x14ac:dyDescent="0.35">
      <c r="A337" s="68">
        <v>33.200000000000003</v>
      </c>
      <c r="B337" s="4">
        <f t="shared" si="37"/>
        <v>1992.0000000000002</v>
      </c>
      <c r="D337" s="55">
        <f>'Result_20250113_EXP2'!B336</f>
        <v>48.223084306855696</v>
      </c>
      <c r="F337" s="55">
        <f>'Result_20250113_EXP2'!C336</f>
        <v>43.6725140570367</v>
      </c>
      <c r="I337" s="70">
        <f t="shared" si="33"/>
        <v>50.392630286029728</v>
      </c>
      <c r="J337" s="37">
        <f t="shared" si="34"/>
        <v>4.7069297557502088</v>
      </c>
      <c r="K337" s="37">
        <f t="shared" si="35"/>
        <v>46.39819928553618</v>
      </c>
      <c r="L337" s="37">
        <f t="shared" si="36"/>
        <v>7.4293599648602582</v>
      </c>
    </row>
    <row r="338" spans="1:12" ht="14.5" x14ac:dyDescent="0.35">
      <c r="A338" s="69">
        <v>33.299999999999997</v>
      </c>
      <c r="B338" s="4">
        <f t="shared" si="37"/>
        <v>1997.9999999999998</v>
      </c>
      <c r="D338" s="55">
        <f>'Result_20250113_EXP2'!B337</f>
        <v>48.002852149899198</v>
      </c>
      <c r="F338" s="55">
        <f>'Result_20250113_EXP2'!C337</f>
        <v>43.613184615374003</v>
      </c>
      <c r="I338" s="70">
        <f t="shared" si="33"/>
        <v>50.341467090033646</v>
      </c>
      <c r="J338" s="37">
        <f t="shared" si="34"/>
        <v>5.469119838220049</v>
      </c>
      <c r="K338" s="37">
        <f t="shared" si="35"/>
        <v>46.343207792653558</v>
      </c>
      <c r="L338" s="37">
        <f t="shared" si="36"/>
        <v>7.4530265484835594</v>
      </c>
    </row>
    <row r="339" spans="1:12" ht="14.5" x14ac:dyDescent="0.35">
      <c r="A339" s="68">
        <v>33.4</v>
      </c>
      <c r="B339" s="4">
        <f t="shared" si="37"/>
        <v>2004</v>
      </c>
      <c r="D339" s="55">
        <f>'Result_20250113_EXP2'!B338</f>
        <v>48.002852149899198</v>
      </c>
      <c r="F339" s="55">
        <f>'Result_20250113_EXP2'!C338</f>
        <v>43.553896122313702</v>
      </c>
      <c r="I339" s="70">
        <f t="shared" si="33"/>
        <v>50.290390022569369</v>
      </c>
      <c r="J339" s="37">
        <f t="shared" si="34"/>
        <v>5.2328295189003722</v>
      </c>
      <c r="K339" s="37">
        <f t="shared" si="35"/>
        <v>46.288330855474406</v>
      </c>
      <c r="L339" s="37">
        <f t="shared" si="36"/>
        <v>7.4771333099156498</v>
      </c>
    </row>
    <row r="340" spans="1:12" ht="14.5" x14ac:dyDescent="0.35">
      <c r="A340" s="69">
        <v>33.5</v>
      </c>
      <c r="B340" s="4">
        <f t="shared" si="37"/>
        <v>2010</v>
      </c>
      <c r="D340" s="55">
        <f>'Result_20250113_EXP2'!B339</f>
        <v>47.908682623813597</v>
      </c>
      <c r="F340" s="55">
        <f>'Result_20250113_EXP2'!C339</f>
        <v>43.524267168699602</v>
      </c>
      <c r="I340" s="70">
        <f t="shared" si="33"/>
        <v>50.239398938647454</v>
      </c>
      <c r="J340" s="37">
        <f t="shared" si="34"/>
        <v>5.4322385402327171</v>
      </c>
      <c r="K340" s="37">
        <f t="shared" si="35"/>
        <v>46.233568235361645</v>
      </c>
      <c r="L340" s="37">
        <f t="shared" si="36"/>
        <v>7.3403122698160841</v>
      </c>
    </row>
    <row r="341" spans="1:12" ht="14.5" x14ac:dyDescent="0.35">
      <c r="A341" s="68">
        <v>33.6</v>
      </c>
      <c r="B341" s="4">
        <f t="shared" si="37"/>
        <v>2016</v>
      </c>
      <c r="D341" s="55">
        <f>'Result_20250113_EXP2'!B340</f>
        <v>47.908682623813597</v>
      </c>
      <c r="F341" s="55">
        <f>'Result_20250113_EXP2'!C340</f>
        <v>43.4650397220204</v>
      </c>
      <c r="I341" s="70">
        <f t="shared" si="33"/>
        <v>50.188493693522517</v>
      </c>
      <c r="J341" s="37">
        <f t="shared" si="34"/>
        <v>5.1975385135673298</v>
      </c>
      <c r="K341" s="37">
        <f t="shared" si="35"/>
        <v>46.178919694175313</v>
      </c>
      <c r="L341" s="37">
        <f t="shared" si="36"/>
        <v>7.3651445032635534</v>
      </c>
    </row>
    <row r="342" spans="1:12" ht="14.5" x14ac:dyDescent="0.35">
      <c r="A342" s="69">
        <v>33.700000000000003</v>
      </c>
      <c r="B342" s="4">
        <f t="shared" si="37"/>
        <v>2022.0000000000002</v>
      </c>
      <c r="D342" s="55">
        <f>'Result_20250113_EXP2'!B341</f>
        <v>47.877321302341201</v>
      </c>
      <c r="F342" s="55">
        <f>'Result_20250113_EXP2'!C341</f>
        <v>43.405852722807701</v>
      </c>
      <c r="I342" s="70">
        <f t="shared" si="33"/>
        <v>50.137674142692831</v>
      </c>
      <c r="J342" s="37">
        <f t="shared" si="34"/>
        <v>5.1091949628856783</v>
      </c>
      <c r="K342" s="37">
        <f t="shared" si="35"/>
        <v>46.12438499427153</v>
      </c>
      <c r="L342" s="37">
        <f t="shared" si="36"/>
        <v>7.3904177109902855</v>
      </c>
    </row>
    <row r="343" spans="1:12" ht="14.5" x14ac:dyDescent="0.35">
      <c r="A343" s="68">
        <v>33.799999999999997</v>
      </c>
      <c r="B343" s="4">
        <f t="shared" si="37"/>
        <v>2027.9999999999998</v>
      </c>
      <c r="D343" s="55">
        <f>'Result_20250113_EXP2'!B342</f>
        <v>47.814641247294702</v>
      </c>
      <c r="F343" s="55">
        <f>'Result_20250113_EXP2'!C342</f>
        <v>43.376274328669503</v>
      </c>
      <c r="I343" s="70">
        <f t="shared" si="33"/>
        <v>50.086940141899966</v>
      </c>
      <c r="J343" s="37">
        <f t="shared" si="34"/>
        <v>5.1633422664243041</v>
      </c>
      <c r="K343" s="37">
        <f t="shared" si="35"/>
        <v>46.06996389850147</v>
      </c>
      <c r="L343" s="37">
        <f t="shared" si="36"/>
        <v>7.2559634986215293</v>
      </c>
    </row>
    <row r="344" spans="1:12" ht="14.5" x14ac:dyDescent="0.35">
      <c r="A344" s="69">
        <v>33.9</v>
      </c>
      <c r="B344" s="4">
        <f t="shared" si="37"/>
        <v>2034</v>
      </c>
      <c r="D344" s="55">
        <f>'Result_20250113_EXP2'!B343</f>
        <v>47.783322449627597</v>
      </c>
      <c r="F344" s="55">
        <f>'Result_20250113_EXP2'!C343</f>
        <v>43.376274328669503</v>
      </c>
      <c r="I344" s="70">
        <f t="shared" si="33"/>
        <v>50.036291547128286</v>
      </c>
      <c r="J344" s="37">
        <f t="shared" si="34"/>
        <v>5.0758697542930671</v>
      </c>
      <c r="K344" s="37">
        <f t="shared" si="35"/>
        <v>46.01565617021032</v>
      </c>
      <c r="L344" s="37">
        <f t="shared" si="36"/>
        <v>6.9663365054553976</v>
      </c>
    </row>
    <row r="345" spans="1:12" ht="14.5" x14ac:dyDescent="0.35">
      <c r="A345" s="68">
        <v>34</v>
      </c>
      <c r="B345" s="4">
        <f t="shared" si="37"/>
        <v>2040</v>
      </c>
      <c r="D345" s="55">
        <f>'Result_20250113_EXP2'!B344</f>
        <v>47.783322449627597</v>
      </c>
      <c r="F345" s="55">
        <f>'Result_20250113_EXP2'!C344</f>
        <v>43.317147626995698</v>
      </c>
      <c r="I345" s="70">
        <f t="shared" si="33"/>
        <v>49.98572821460462</v>
      </c>
      <c r="J345" s="37">
        <f t="shared" si="34"/>
        <v>4.8505911536040252</v>
      </c>
      <c r="K345" s="37">
        <f t="shared" si="35"/>
        <v>45.961461573236249</v>
      </c>
      <c r="L345" s="37">
        <f t="shared" si="36"/>
        <v>6.9923962462822766</v>
      </c>
    </row>
    <row r="346" spans="1:12" ht="14.5" x14ac:dyDescent="0.35">
      <c r="A346" s="69">
        <v>34.1</v>
      </c>
      <c r="B346" s="4">
        <f t="shared" si="37"/>
        <v>2046</v>
      </c>
      <c r="D346" s="55">
        <f>'Result_20250113_EXP2'!B345</f>
        <v>47.689450592797201</v>
      </c>
      <c r="F346" s="55">
        <f>'Result_20250113_EXP2'!C345</f>
        <v>43.287599269839603</v>
      </c>
      <c r="I346" s="70">
        <f t="shared" si="33"/>
        <v>49.935250000797815</v>
      </c>
      <c r="J346" s="37">
        <f t="shared" si="34"/>
        <v>5.043614980975911</v>
      </c>
      <c r="K346" s="37">
        <f t="shared" si="35"/>
        <v>45.907379871909399</v>
      </c>
      <c r="L346" s="37">
        <f t="shared" si="36"/>
        <v>6.8632504029811798</v>
      </c>
    </row>
    <row r="347" spans="1:12" ht="14.5" x14ac:dyDescent="0.35">
      <c r="A347" s="68">
        <v>34.200000000000003</v>
      </c>
      <c r="B347" s="4">
        <f t="shared" si="37"/>
        <v>2052</v>
      </c>
      <c r="D347" s="55">
        <f>'Result_20250113_EXP2'!B346</f>
        <v>47.752017762572997</v>
      </c>
      <c r="F347" s="55">
        <f>'Result_20250113_EXP2'!C346</f>
        <v>43.199013876155099</v>
      </c>
      <c r="I347" s="70">
        <f t="shared" si="33"/>
        <v>49.884856762418352</v>
      </c>
      <c r="J347" s="37">
        <f t="shared" si="34"/>
        <v>4.5490021992613325</v>
      </c>
      <c r="K347" s="37">
        <f t="shared" si="35"/>
        <v>45.853410831050837</v>
      </c>
      <c r="L347" s="37">
        <f t="shared" si="36"/>
        <v>7.0458231941597651</v>
      </c>
    </row>
    <row r="348" spans="1:12" ht="14.5" x14ac:dyDescent="0.35">
      <c r="A348" s="69">
        <v>34.299999999999997</v>
      </c>
      <c r="B348" s="4">
        <f t="shared" si="37"/>
        <v>2058</v>
      </c>
      <c r="D348" s="55">
        <f>'Result_20250113_EXP2'!B347</f>
        <v>47.658188046478301</v>
      </c>
      <c r="F348" s="55">
        <f>'Result_20250113_EXP2'!C347</f>
        <v>43.0221094217572</v>
      </c>
      <c r="I348" s="70">
        <f t="shared" si="33"/>
        <v>49.834548356417919</v>
      </c>
      <c r="J348" s="37">
        <f t="shared" si="34"/>
        <v>4.7365441986804697</v>
      </c>
      <c r="K348" s="37">
        <f t="shared" si="35"/>
        <v>45.799554215971568</v>
      </c>
      <c r="L348" s="37">
        <f t="shared" si="36"/>
        <v>7.714199584908493</v>
      </c>
    </row>
    <row r="349" spans="1:12" ht="14.5" x14ac:dyDescent="0.35">
      <c r="A349" s="68">
        <v>34.4</v>
      </c>
      <c r="B349" s="4">
        <f t="shared" si="37"/>
        <v>2064</v>
      </c>
      <c r="D349" s="55">
        <f>'Result_20250113_EXP2'!B348</f>
        <v>47.658188046478301</v>
      </c>
      <c r="F349" s="55">
        <f>'Result_20250113_EXP2'!C348</f>
        <v>43.081038345717801</v>
      </c>
      <c r="I349" s="70">
        <f t="shared" si="33"/>
        <v>49.784324639989009</v>
      </c>
      <c r="J349" s="37">
        <f t="shared" si="34"/>
        <v>4.5204568142653176</v>
      </c>
      <c r="K349" s="37">
        <f t="shared" si="35"/>
        <v>45.745809792471448</v>
      </c>
      <c r="L349" s="37">
        <f t="shared" si="36"/>
        <v>7.1010068634335273</v>
      </c>
    </row>
    <row r="350" spans="1:12" ht="14.5" x14ac:dyDescent="0.35">
      <c r="A350" s="69">
        <v>34.5</v>
      </c>
      <c r="B350" s="4">
        <f t="shared" si="37"/>
        <v>2070</v>
      </c>
      <c r="D350" s="55">
        <f>'Result_20250113_EXP2'!B349</f>
        <v>47.595704872444102</v>
      </c>
      <c r="F350" s="55">
        <f>'Result_20250113_EXP2'!C349</f>
        <v>43.081038345717801</v>
      </c>
      <c r="I350" s="70">
        <f t="shared" si="33"/>
        <v>49.734185470564526</v>
      </c>
      <c r="J350" s="37">
        <f t="shared" si="34"/>
        <v>4.5730992685374856</v>
      </c>
      <c r="K350" s="37">
        <f t="shared" si="35"/>
        <v>45.692177326838248</v>
      </c>
      <c r="L350" s="37">
        <f t="shared" si="36"/>
        <v>6.8180467787267292</v>
      </c>
    </row>
    <row r="351" spans="1:12" ht="14.5" x14ac:dyDescent="0.35">
      <c r="A351" s="68">
        <v>34.6</v>
      </c>
      <c r="B351" s="4">
        <f t="shared" si="37"/>
        <v>2076</v>
      </c>
      <c r="D351" s="55">
        <f>'Result_20250113_EXP2'!B350</f>
        <v>47.533277379213203</v>
      </c>
      <c r="F351" s="55">
        <f>'Result_20250113_EXP2'!C350</f>
        <v>43.051569000705598</v>
      </c>
      <c r="I351" s="70">
        <f t="shared" si="33"/>
        <v>49.684130705817367</v>
      </c>
      <c r="J351" s="37">
        <f t="shared" si="34"/>
        <v>4.6261700325641977</v>
      </c>
      <c r="K351" s="37">
        <f t="shared" si="35"/>
        <v>45.638656585846569</v>
      </c>
      <c r="L351" s="37">
        <f t="shared" si="36"/>
        <v>6.6930221731905393</v>
      </c>
    </row>
    <row r="352" spans="1:12" ht="14.5" x14ac:dyDescent="0.35">
      <c r="A352" s="69">
        <v>34.700000000000003</v>
      </c>
      <c r="B352" s="4">
        <f t="shared" si="37"/>
        <v>2082</v>
      </c>
      <c r="D352" s="55">
        <f>'Result_20250113_EXP2'!B351</f>
        <v>47.4709053148325</v>
      </c>
      <c r="F352" s="55">
        <f>'Result_20250113_EXP2'!C351</f>
        <v>42.992659584448802</v>
      </c>
      <c r="I352" s="70">
        <f t="shared" si="33"/>
        <v>49.634160203660031</v>
      </c>
      <c r="J352" s="37">
        <f t="shared" si="34"/>
        <v>4.6796717140362132</v>
      </c>
      <c r="K352" s="37">
        <f t="shared" si="35"/>
        <v>45.585247336756879</v>
      </c>
      <c r="L352" s="37">
        <f t="shared" si="36"/>
        <v>6.7215112534178472</v>
      </c>
    </row>
    <row r="353" spans="1:12" ht="14.5" x14ac:dyDescent="0.35">
      <c r="A353" s="68">
        <v>34.799999999999997</v>
      </c>
      <c r="B353" s="4">
        <f t="shared" si="37"/>
        <v>2088</v>
      </c>
      <c r="D353" s="55">
        <f>'Result_20250113_EXP2'!B352</f>
        <v>47.439739989989299</v>
      </c>
      <c r="F353" s="55">
        <f>'Result_20250113_EXP2'!C352</f>
        <v>42.933789037235599</v>
      </c>
      <c r="I353" s="70">
        <f t="shared" si="33"/>
        <v>49.584273822244185</v>
      </c>
      <c r="J353" s="37">
        <f t="shared" si="34"/>
        <v>4.5990253576858287</v>
      </c>
      <c r="K353" s="37">
        <f t="shared" si="35"/>
        <v>45.531949347314466</v>
      </c>
      <c r="L353" s="37">
        <f t="shared" si="36"/>
        <v>6.7504369968691167</v>
      </c>
    </row>
    <row r="354" spans="1:12" ht="14.5" x14ac:dyDescent="0.35">
      <c r="A354" s="69">
        <v>34.9</v>
      </c>
      <c r="B354" s="4">
        <f t="shared" si="37"/>
        <v>2094</v>
      </c>
      <c r="D354" s="55">
        <f>'Result_20250113_EXP2'!B353</f>
        <v>47.284119189677199</v>
      </c>
      <c r="F354" s="55">
        <f>'Result_20250113_EXP2'!C353</f>
        <v>42.904368278662503</v>
      </c>
      <c r="I354" s="70">
        <f t="shared" si="33"/>
        <v>49.534471419960326</v>
      </c>
      <c r="J354" s="37">
        <f t="shared" si="34"/>
        <v>5.0640851603402446</v>
      </c>
      <c r="K354" s="37">
        <f t="shared" si="35"/>
        <v>45.478762385748425</v>
      </c>
      <c r="L354" s="37">
        <f t="shared" si="36"/>
        <v>6.6275050185987228</v>
      </c>
    </row>
    <row r="355" spans="1:12" ht="14.5" x14ac:dyDescent="0.35">
      <c r="A355" s="68">
        <v>35</v>
      </c>
      <c r="B355" s="4">
        <f t="shared" si="37"/>
        <v>2100</v>
      </c>
      <c r="D355" s="55">
        <f>'Result_20250113_EXP2'!B354</f>
        <v>47.346326469621403</v>
      </c>
      <c r="F355" s="55">
        <f>'Result_20250113_EXP2'!C354</f>
        <v>42.904368278662503</v>
      </c>
      <c r="I355" s="70">
        <f t="shared" si="33"/>
        <v>49.484752855437307</v>
      </c>
      <c r="J355" s="37">
        <f t="shared" si="34"/>
        <v>4.5728674075536713</v>
      </c>
      <c r="K355" s="37">
        <f t="shared" si="35"/>
        <v>45.425686220770714</v>
      </c>
      <c r="L355" s="37">
        <f t="shared" si="36"/>
        <v>6.3570441651967879</v>
      </c>
    </row>
    <row r="356" spans="1:12" ht="14.5" x14ac:dyDescent="0.35">
      <c r="A356" s="69">
        <v>35.1</v>
      </c>
      <c r="B356" s="4">
        <f t="shared" si="37"/>
        <v>2106</v>
      </c>
      <c r="D356" s="55">
        <f>'Result_20250113_EXP2'!B355</f>
        <v>47.3774505985782</v>
      </c>
      <c r="F356" s="55">
        <f>'Result_20250113_EXP2'!C355</f>
        <v>42.786781445126799</v>
      </c>
      <c r="I356" s="70">
        <f t="shared" si="33"/>
        <v>49.435117987541965</v>
      </c>
      <c r="J356" s="37">
        <f t="shared" si="34"/>
        <v>4.2339950836049569</v>
      </c>
      <c r="K356" s="37">
        <f t="shared" si="35"/>
        <v>45.372720621575041</v>
      </c>
      <c r="L356" s="37">
        <f t="shared" si="36"/>
        <v>6.687081424289814</v>
      </c>
    </row>
    <row r="357" spans="1:12" ht="14.5" x14ac:dyDescent="0.35">
      <c r="A357" s="68">
        <v>35.200000000000003</v>
      </c>
      <c r="B357" s="4">
        <f t="shared" si="37"/>
        <v>2112</v>
      </c>
      <c r="D357" s="55">
        <f>'Result_20250113_EXP2'!B356</f>
        <v>47.284119189677199</v>
      </c>
      <c r="F357" s="55">
        <f>'Result_20250113_EXP2'!C356</f>
        <v>42.728045410247397</v>
      </c>
      <c r="I357" s="70">
        <f t="shared" si="33"/>
        <v>49.38556667537874</v>
      </c>
      <c r="J357" s="37">
        <f t="shared" si="34"/>
        <v>4.4160815351613305</v>
      </c>
      <c r="K357" s="37">
        <f t="shared" si="35"/>
        <v>45.319865357835951</v>
      </c>
      <c r="L357" s="37">
        <f t="shared" si="36"/>
        <v>6.7175306407179365</v>
      </c>
    </row>
    <row r="358" spans="1:12" ht="14.5" x14ac:dyDescent="0.35">
      <c r="A358" s="69">
        <v>35.299999999999997</v>
      </c>
      <c r="B358" s="4">
        <f t="shared" si="37"/>
        <v>2118</v>
      </c>
      <c r="D358" s="55">
        <f>'Result_20250113_EXP2'!B357</f>
        <v>47.284119189677199</v>
      </c>
      <c r="F358" s="55">
        <f>'Result_20250113_EXP2'!C357</f>
        <v>42.757408665971802</v>
      </c>
      <c r="I358" s="70">
        <f t="shared" si="33"/>
        <v>49.336098778289241</v>
      </c>
      <c r="J358" s="37">
        <f t="shared" si="34"/>
        <v>4.2106202320804451</v>
      </c>
      <c r="K358" s="37">
        <f t="shared" si="35"/>
        <v>45.26712019970779</v>
      </c>
      <c r="L358" s="37">
        <f t="shared" si="36"/>
        <v>6.2986519825674456</v>
      </c>
    </row>
    <row r="359" spans="1:12" ht="14.5" x14ac:dyDescent="0.35">
      <c r="A359" s="68">
        <v>35.4</v>
      </c>
      <c r="B359" s="4">
        <f t="shared" si="37"/>
        <v>2124</v>
      </c>
      <c r="D359" s="55">
        <f>'Result_20250113_EXP2'!B358</f>
        <v>47.159867674417598</v>
      </c>
      <c r="F359" s="55">
        <f>'Result_20250113_EXP2'!C358</f>
        <v>42.698691653884403</v>
      </c>
      <c r="I359" s="70">
        <f t="shared" si="33"/>
        <v>49.286714155851861</v>
      </c>
      <c r="J359" s="37">
        <f t="shared" si="34"/>
        <v>4.5234759555893076</v>
      </c>
      <c r="K359" s="37">
        <f t="shared" si="35"/>
        <v>45.214484917823697</v>
      </c>
      <c r="L359" s="37">
        <f t="shared" si="36"/>
        <v>6.3292157468823262</v>
      </c>
    </row>
    <row r="360" spans="1:12" ht="14.5" x14ac:dyDescent="0.35">
      <c r="A360" s="69">
        <v>35.5</v>
      </c>
      <c r="B360" s="4">
        <f t="shared" si="37"/>
        <v>2130</v>
      </c>
      <c r="D360" s="55">
        <f>'Result_20250113_EXP2'!B359</f>
        <v>47.1909102498674</v>
      </c>
      <c r="F360" s="55">
        <f>'Result_20250113_EXP2'!C359</f>
        <v>42.610687140792798</v>
      </c>
      <c r="I360" s="70">
        <f t="shared" si="33"/>
        <v>49.237412667881401</v>
      </c>
      <c r="J360" s="37">
        <f t="shared" si="34"/>
        <v>4.1881721469371511</v>
      </c>
      <c r="K360" s="37">
        <f t="shared" si="35"/>
        <v>45.161959283294635</v>
      </c>
      <c r="L360" s="37">
        <f t="shared" si="36"/>
        <v>6.5089895451059139</v>
      </c>
    </row>
    <row r="361" spans="1:12" ht="14.5" x14ac:dyDescent="0.35">
      <c r="A361" s="68">
        <v>35.6</v>
      </c>
      <c r="B361" s="4">
        <f t="shared" si="37"/>
        <v>2136</v>
      </c>
      <c r="D361" s="55">
        <f>'Result_20250113_EXP2'!B360</f>
        <v>47.128838583238696</v>
      </c>
      <c r="F361" s="55">
        <f>'Result_20250113_EXP2'!C360</f>
        <v>42.581371141877199</v>
      </c>
      <c r="I361" s="70">
        <f t="shared" si="33"/>
        <v>49.188194174428638</v>
      </c>
      <c r="J361" s="37">
        <f t="shared" si="34"/>
        <v>4.2409454509652731</v>
      </c>
      <c r="K361" s="37">
        <f t="shared" si="35"/>
        <v>45.109543067708358</v>
      </c>
      <c r="L361" s="37">
        <f t="shared" si="36"/>
        <v>6.3916532865608344</v>
      </c>
    </row>
    <row r="362" spans="1:12" ht="14.5" x14ac:dyDescent="0.35">
      <c r="A362" s="69">
        <v>35.700000000000003</v>
      </c>
      <c r="B362" s="4">
        <f t="shared" si="37"/>
        <v>2142</v>
      </c>
      <c r="D362" s="55">
        <f>'Result_20250113_EXP2'!B361</f>
        <v>47.035831908647999</v>
      </c>
      <c r="F362" s="55">
        <f>'Result_20250113_EXP2'!C361</f>
        <v>42.581371141877199</v>
      </c>
      <c r="I362" s="70">
        <f t="shared" si="33"/>
        <v>49.139058535779924</v>
      </c>
      <c r="J362" s="37">
        <f t="shared" si="34"/>
        <v>4.4235622450767309</v>
      </c>
      <c r="K362" s="37">
        <f t="shared" si="35"/>
        <v>45.057236043128455</v>
      </c>
      <c r="L362" s="37">
        <f t="shared" si="36"/>
        <v>6.1299070092478933</v>
      </c>
    </row>
    <row r="363" spans="1:12" ht="14.5" x14ac:dyDescent="0.35">
      <c r="A363" s="68">
        <v>35.799999999999997</v>
      </c>
      <c r="B363" s="4">
        <f t="shared" si="37"/>
        <v>2148</v>
      </c>
      <c r="D363" s="55">
        <f>'Result_20250113_EXP2'!B362</f>
        <v>46.942945490859998</v>
      </c>
      <c r="F363" s="55">
        <f>'Result_20250113_EXP2'!C362</f>
        <v>42.552064522496202</v>
      </c>
      <c r="I363" s="70">
        <f t="shared" si="33"/>
        <v>49.090005612456835</v>
      </c>
      <c r="J363" s="37">
        <f t="shared" si="34"/>
        <v>4.6098671657514254</v>
      </c>
      <c r="K363" s="37">
        <f t="shared" si="35"/>
        <v>45.005037982093334</v>
      </c>
      <c r="L363" s="37">
        <f t="shared" si="36"/>
        <v>6.0170787934879222</v>
      </c>
    </row>
    <row r="364" spans="1:12" ht="14.5" x14ac:dyDescent="0.35">
      <c r="A364" s="69">
        <v>35.9</v>
      </c>
      <c r="B364" s="4">
        <f t="shared" si="37"/>
        <v>2154</v>
      </c>
      <c r="D364" s="55">
        <f>'Result_20250113_EXP2'!B363</f>
        <v>46.942945490859998</v>
      </c>
      <c r="F364" s="55">
        <f>'Result_20250113_EXP2'!C363</f>
        <v>42.522767258787603</v>
      </c>
      <c r="I364" s="70">
        <f t="shared" si="33"/>
        <v>49.041035265215726</v>
      </c>
      <c r="J364" s="37">
        <f t="shared" si="34"/>
        <v>4.4019807012560692</v>
      </c>
      <c r="K364" s="37">
        <f t="shared" si="35"/>
        <v>44.952948657615238</v>
      </c>
      <c r="L364" s="37">
        <f t="shared" si="36"/>
        <v>5.9057816312078408</v>
      </c>
    </row>
    <row r="365" spans="1:12" ht="14.5" x14ac:dyDescent="0.35">
      <c r="A365" s="68">
        <v>36</v>
      </c>
      <c r="B365" s="4">
        <f t="shared" si="37"/>
        <v>2160</v>
      </c>
      <c r="D365" s="55">
        <f>'Result_20250113_EXP2'!B364</f>
        <v>46.9120099332821</v>
      </c>
      <c r="F365" s="55">
        <f>'Result_20250113_EXP2'!C364</f>
        <v>42.464200703108297</v>
      </c>
      <c r="I365" s="70">
        <f t="shared" si="33"/>
        <v>48.992147355047365</v>
      </c>
      <c r="J365" s="37">
        <f t="shared" si="34"/>
        <v>4.3269716934282441</v>
      </c>
      <c r="K365" s="37">
        <f t="shared" si="35"/>
        <v>44.900967843179245</v>
      </c>
      <c r="L365" s="37">
        <f t="shared" si="36"/>
        <v>5.9378340949295483</v>
      </c>
    </row>
    <row r="366" spans="1:12" ht="14.5" x14ac:dyDescent="0.35">
      <c r="A366" s="69">
        <v>36.1</v>
      </c>
      <c r="B366" s="4">
        <f t="shared" si="37"/>
        <v>2166</v>
      </c>
      <c r="D366" s="55">
        <f>'Result_20250113_EXP2'!B365</f>
        <v>46.881087616003498</v>
      </c>
      <c r="F366" s="55">
        <f>'Result_20250113_EXP2'!C365</f>
        <v>42.405671284619601</v>
      </c>
      <c r="I366" s="70">
        <f t="shared" si="33"/>
        <v>48.943341743176532</v>
      </c>
      <c r="J366" s="37">
        <f t="shared" si="34"/>
        <v>4.2528920850422125</v>
      </c>
      <c r="K366" s="37">
        <f t="shared" si="35"/>
        <v>44.849095312742335</v>
      </c>
      <c r="L366" s="37">
        <f t="shared" si="36"/>
        <v>5.9703209812075304</v>
      </c>
    </row>
    <row r="367" spans="1:12" ht="14.5" x14ac:dyDescent="0.35">
      <c r="A367" s="68">
        <v>36.200000000000003</v>
      </c>
      <c r="B367" s="4">
        <f t="shared" si="37"/>
        <v>2172</v>
      </c>
      <c r="D367" s="55">
        <f>'Result_20250113_EXP2'!B366</f>
        <v>46.850178508783102</v>
      </c>
      <c r="F367" s="55">
        <f>'Result_20250113_EXP2'!C366</f>
        <v>42.376420442525699</v>
      </c>
      <c r="I367" s="70">
        <f t="shared" si="33"/>
        <v>48.894618291061605</v>
      </c>
      <c r="J367" s="37">
        <f t="shared" si="34"/>
        <v>4.1797340233629692</v>
      </c>
      <c r="K367" s="37">
        <f t="shared" si="35"/>
        <v>44.79733084073235</v>
      </c>
      <c r="L367" s="37">
        <f t="shared" si="36"/>
        <v>5.8608071561450847</v>
      </c>
    </row>
    <row r="368" spans="1:12" ht="14.5" x14ac:dyDescent="0.35">
      <c r="A368" s="69">
        <v>36.299999999999997</v>
      </c>
      <c r="B368" s="4">
        <f t="shared" si="37"/>
        <v>2178</v>
      </c>
      <c r="D368" s="55">
        <f>'Result_20250113_EXP2'!B367</f>
        <v>46.757530145897498</v>
      </c>
      <c r="F368" s="55">
        <f>'Result_20250113_EXP2'!C367</f>
        <v>42.347178813641101</v>
      </c>
      <c r="I368" s="70">
        <f t="shared" si="33"/>
        <v>48.845976860394209</v>
      </c>
      <c r="J368" s="37">
        <f t="shared" si="34"/>
        <v>4.3616096792921102</v>
      </c>
      <c r="K368" s="37">
        <f t="shared" si="35"/>
        <v>44.745674202047027</v>
      </c>
      <c r="L368" s="37">
        <f t="shared" si="36"/>
        <v>5.7527801282044964</v>
      </c>
    </row>
    <row r="369" spans="1:12" ht="14.5" x14ac:dyDescent="0.35">
      <c r="A369" s="68">
        <v>36.4</v>
      </c>
      <c r="B369" s="4">
        <f t="shared" si="37"/>
        <v>2184</v>
      </c>
      <c r="D369" s="55">
        <f>'Result_20250113_EXP2'!B368</f>
        <v>46.819282581435601</v>
      </c>
      <c r="F369" s="55">
        <f>'Result_20250113_EXP2'!C368</f>
        <v>42.259508970144701</v>
      </c>
      <c r="I369" s="70">
        <f t="shared" si="33"/>
        <v>48.797417313098777</v>
      </c>
      <c r="J369" s="37">
        <f t="shared" si="34"/>
        <v>3.9130170166121423</v>
      </c>
      <c r="K369" s="37">
        <f t="shared" si="35"/>
        <v>44.694125172053035</v>
      </c>
      <c r="L369" s="37">
        <f t="shared" si="36"/>
        <v>5.9273560505945602</v>
      </c>
    </row>
    <row r="370" spans="1:12" ht="14.5" x14ac:dyDescent="0.35">
      <c r="A370" s="69">
        <v>36.5</v>
      </c>
      <c r="B370" s="4">
        <f t="shared" si="37"/>
        <v>2190</v>
      </c>
      <c r="D370" s="55">
        <f>'Result_20250113_EXP2'!B369</f>
        <v>46.726673577615003</v>
      </c>
      <c r="F370" s="55">
        <f>'Result_20250113_EXP2'!C369</f>
        <v>42.171921196965997</v>
      </c>
      <c r="I370" s="70">
        <f t="shared" si="33"/>
        <v>48.748939511332189</v>
      </c>
      <c r="J370" s="37">
        <f t="shared" si="34"/>
        <v>4.0895595066730426</v>
      </c>
      <c r="K370" s="37">
        <f t="shared" si="35"/>
        <v>44.642683526584989</v>
      </c>
      <c r="L370" s="37">
        <f t="shared" si="36"/>
        <v>6.1046664894642699</v>
      </c>
    </row>
    <row r="371" spans="1:12" ht="14.5" x14ac:dyDescent="0.35">
      <c r="A371" s="68">
        <v>36.6</v>
      </c>
      <c r="B371" s="4">
        <f t="shared" si="37"/>
        <v>2196</v>
      </c>
      <c r="D371" s="55">
        <f>'Result_20250113_EXP2'!B370</f>
        <v>46.664999590208602</v>
      </c>
      <c r="F371" s="55">
        <f>'Result_20250113_EXP2'!C370</f>
        <v>42.201108041592001</v>
      </c>
      <c r="I371" s="70">
        <f t="shared" si="33"/>
        <v>48.70054331748338</v>
      </c>
      <c r="J371" s="37">
        <f t="shared" si="34"/>
        <v>4.1434382656476956</v>
      </c>
      <c r="K371" s="37">
        <f t="shared" si="35"/>
        <v>44.591349041944468</v>
      </c>
      <c r="L371" s="37">
        <f t="shared" si="36"/>
        <v>5.7132520397659663</v>
      </c>
    </row>
    <row r="372" spans="1:12" ht="14.5" x14ac:dyDescent="0.35">
      <c r="A372" s="69">
        <v>36.700000000000003</v>
      </c>
      <c r="B372" s="4">
        <f t="shared" si="37"/>
        <v>2202</v>
      </c>
      <c r="D372" s="55">
        <f>'Result_20250113_EXP2'!B371</f>
        <v>46.634182111323902</v>
      </c>
      <c r="F372" s="55">
        <f>'Result_20250113_EXP2'!C371</f>
        <v>42.171921196965997</v>
      </c>
      <c r="I372" s="70">
        <f t="shared" si="33"/>
        <v>48.652228594172918</v>
      </c>
      <c r="J372" s="37">
        <f t="shared" si="34"/>
        <v>4.0725116069392833</v>
      </c>
      <c r="K372" s="37">
        <f t="shared" si="35"/>
        <v>44.54012149489904</v>
      </c>
      <c r="L372" s="37">
        <f t="shared" si="36"/>
        <v>5.6083726511301553</v>
      </c>
    </row>
    <row r="373" spans="1:12" ht="14.5" x14ac:dyDescent="0.35">
      <c r="A373" s="68">
        <v>36.799999999999997</v>
      </c>
      <c r="B373" s="4">
        <f t="shared" si="37"/>
        <v>2208</v>
      </c>
      <c r="D373" s="55">
        <f>'Result_20250113_EXP2'!B372</f>
        <v>46.603377602569203</v>
      </c>
      <c r="F373" s="55">
        <f>'Result_20250113_EXP2'!C372</f>
        <v>42.113574629869703</v>
      </c>
      <c r="I373" s="70">
        <f t="shared" si="33"/>
        <v>48.603995204252655</v>
      </c>
      <c r="J373" s="37">
        <f t="shared" si="34"/>
        <v>4.0024707881656454</v>
      </c>
      <c r="K373" s="37">
        <f t="shared" si="35"/>
        <v>44.489000662681349</v>
      </c>
      <c r="L373" s="37">
        <f t="shared" si="36"/>
        <v>5.6426488373592747</v>
      </c>
    </row>
    <row r="374" spans="1:12" ht="14.5" x14ac:dyDescent="0.35">
      <c r="A374" s="69">
        <v>36.9</v>
      </c>
      <c r="B374" s="4">
        <f t="shared" si="37"/>
        <v>2214</v>
      </c>
      <c r="D374" s="55">
        <f>'Result_20250113_EXP2'!B373</f>
        <v>46.603377602569203</v>
      </c>
      <c r="F374" s="55">
        <f>'Result_20250113_EXP2'!C373</f>
        <v>42.142743400857398</v>
      </c>
      <c r="I374" s="70">
        <f t="shared" si="33"/>
        <v>48.555843010805312</v>
      </c>
      <c r="J374" s="37">
        <f t="shared" si="34"/>
        <v>3.8121211703585924</v>
      </c>
      <c r="K374" s="37">
        <f t="shared" si="35"/>
        <v>44.437986322988024</v>
      </c>
      <c r="L374" s="37">
        <f t="shared" si="36"/>
        <v>5.2681400715907349</v>
      </c>
    </row>
    <row r="375" spans="1:12" ht="14.5" x14ac:dyDescent="0.35">
      <c r="A375" s="68">
        <v>37</v>
      </c>
      <c r="B375" s="4">
        <f t="shared" si="37"/>
        <v>2220</v>
      </c>
      <c r="D375" s="55">
        <f>'Result_20250113_EXP2'!B374</f>
        <v>46.541807376529299</v>
      </c>
      <c r="F375" s="55">
        <f>'Result_20250113_EXP2'!C374</f>
        <v>42.0552640698331</v>
      </c>
      <c r="I375" s="70">
        <f t="shared" si="33"/>
        <v>48.507771877144101</v>
      </c>
      <c r="J375" s="37">
        <f t="shared" si="34"/>
        <v>3.8650164176776101</v>
      </c>
      <c r="K375" s="37">
        <f t="shared" si="35"/>
        <v>44.387078253978842</v>
      </c>
      <c r="L375" s="37">
        <f t="shared" si="36"/>
        <v>5.4373573893832718</v>
      </c>
    </row>
    <row r="376" spans="1:12" ht="14.5" x14ac:dyDescent="0.35">
      <c r="A376" s="69">
        <v>37.1</v>
      </c>
      <c r="B376" s="4">
        <f t="shared" si="37"/>
        <v>2226</v>
      </c>
      <c r="D376" s="55">
        <f>'Result_20250113_EXP2'!B375</f>
        <v>46.511041599919999</v>
      </c>
      <c r="F376" s="55">
        <f>'Result_20250113_EXP2'!C375</f>
        <v>41.996989330330202</v>
      </c>
      <c r="I376" s="70">
        <f t="shared" si="33"/>
        <v>48.45978166681234</v>
      </c>
      <c r="J376" s="37">
        <f t="shared" si="34"/>
        <v>3.7975878483115673</v>
      </c>
      <c r="K376" s="37">
        <f t="shared" si="35"/>
        <v>44.336276234275694</v>
      </c>
      <c r="L376" s="37">
        <f t="shared" si="36"/>
        <v>5.4722632189708866</v>
      </c>
    </row>
    <row r="377" spans="1:12" ht="14.5" x14ac:dyDescent="0.35">
      <c r="A377" s="68">
        <v>37.200000000000003</v>
      </c>
      <c r="B377" s="4">
        <f t="shared" si="37"/>
        <v>2232</v>
      </c>
      <c r="D377" s="55">
        <f>'Result_20250113_EXP2'!B376</f>
        <v>46.511041599919999</v>
      </c>
      <c r="F377" s="55">
        <f>'Result_20250113_EXP2'!C376</f>
        <v>41.996989330330202</v>
      </c>
      <c r="I377" s="70">
        <f t="shared" ref="I377:I440" si="38">($C$3+($D$5-$C$3)*EXP(-$I$3*B377))</f>
        <v>48.411872243583034</v>
      </c>
      <c r="J377" s="37">
        <f t="shared" ref="J377:J440" si="39">(I377-D377)^2</f>
        <v>3.6131571358884274</v>
      </c>
      <c r="K377" s="37">
        <f t="shared" ref="K377:K440" si="40">($E$3+($F$5-$E$3)*EXP(-$K$3*B377))</f>
        <v>44.285580042961612</v>
      </c>
      <c r="L377" s="37">
        <f t="shared" ref="L377:L440" si="41">(K377-F377)^2</f>
        <v>5.2376474499427488</v>
      </c>
    </row>
    <row r="378" spans="1:12" ht="14.5" x14ac:dyDescent="0.35">
      <c r="A378" s="69">
        <v>37.299999999999997</v>
      </c>
      <c r="B378" s="4">
        <f t="shared" si="37"/>
        <v>2238</v>
      </c>
      <c r="D378" s="55">
        <f>'Result_20250113_EXP2'!B377</f>
        <v>46.418821260921803</v>
      </c>
      <c r="F378" s="55">
        <f>'Result_20250113_EXP2'!C377</f>
        <v>41.938750225347398</v>
      </c>
      <c r="I378" s="70">
        <f t="shared" si="38"/>
        <v>48.364043471458551</v>
      </c>
      <c r="J378" s="37">
        <f t="shared" si="39"/>
        <v>3.7838894483654735</v>
      </c>
      <c r="K378" s="37">
        <f t="shared" si="40"/>
        <v>44.234989459579872</v>
      </c>
      <c r="L378" s="37">
        <f t="shared" si="41"/>
        <v>5.2727146208285358</v>
      </c>
    </row>
    <row r="379" spans="1:12" ht="14.5" x14ac:dyDescent="0.35">
      <c r="A379" s="68">
        <v>37.4</v>
      </c>
      <c r="B379" s="4">
        <f t="shared" si="37"/>
        <v>2244</v>
      </c>
      <c r="D379" s="55">
        <f>'Result_20250113_EXP2'!B378</f>
        <v>46.357404899344203</v>
      </c>
      <c r="F379" s="55">
        <f>'Result_20250113_EXP2'!C378</f>
        <v>41.880546569380101</v>
      </c>
      <c r="I379" s="70">
        <f t="shared" si="38"/>
        <v>48.316295214670163</v>
      </c>
      <c r="J379" s="37">
        <f t="shared" si="39"/>
        <v>3.8372512674778365</v>
      </c>
      <c r="K379" s="37">
        <f t="shared" si="40"/>
        <v>44.184504264132954</v>
      </c>
      <c r="L379" s="37">
        <f t="shared" si="41"/>
        <v>5.3082210592108812</v>
      </c>
    </row>
    <row r="380" spans="1:12" ht="14.5" x14ac:dyDescent="0.35">
      <c r="A380" s="69">
        <v>37.5</v>
      </c>
      <c r="B380" s="4">
        <f t="shared" si="37"/>
        <v>2250</v>
      </c>
      <c r="D380" s="55">
        <f>'Result_20250113_EXP2'!B379</f>
        <v>46.357404899344203</v>
      </c>
      <c r="F380" s="55">
        <f>'Result_20250113_EXP2'!C379</f>
        <v>41.880546569380101</v>
      </c>
      <c r="I380" s="70">
        <f t="shared" si="38"/>
        <v>48.268627337677728</v>
      </c>
      <c r="J380" s="37">
        <f t="shared" si="39"/>
        <v>3.652771208789543</v>
      </c>
      <c r="K380" s="37">
        <f t="shared" si="40"/>
        <v>44.134124237081664</v>
      </c>
      <c r="L380" s="37">
        <f t="shared" si="41"/>
        <v>5.0786123043632179</v>
      </c>
    </row>
    <row r="381" spans="1:12" ht="14.5" x14ac:dyDescent="0.35">
      <c r="A381" s="68">
        <v>37.6</v>
      </c>
      <c r="B381" s="4">
        <f t="shared" si="37"/>
        <v>2256</v>
      </c>
      <c r="D381" s="55">
        <f>'Result_20250113_EXP2'!B380</f>
        <v>46.3267157897807</v>
      </c>
      <c r="F381" s="55">
        <f>'Result_20250113_EXP2'!C380</f>
        <v>41.851457976945298</v>
      </c>
      <c r="I381" s="70">
        <f t="shared" si="38"/>
        <v>48.221039705169233</v>
      </c>
      <c r="J381" s="37">
        <f t="shared" si="39"/>
        <v>3.5884630964129416</v>
      </c>
      <c r="K381" s="37">
        <f t="shared" si="40"/>
        <v>44.083849159344112</v>
      </c>
      <c r="L381" s="37">
        <f t="shared" si="41"/>
        <v>4.9835703912519751</v>
      </c>
    </row>
    <row r="382" spans="1:12" ht="14.5" x14ac:dyDescent="0.35">
      <c r="A382" s="69">
        <v>37.700000000000003</v>
      </c>
      <c r="B382" s="4">
        <f t="shared" si="37"/>
        <v>2262</v>
      </c>
      <c r="D382" s="55">
        <f>'Result_20250113_EXP2'!B381</f>
        <v>46.296039355334997</v>
      </c>
      <c r="F382" s="55">
        <f>'Result_20250113_EXP2'!C381</f>
        <v>41.764244864996101</v>
      </c>
      <c r="I382" s="70">
        <f t="shared" si="38"/>
        <v>48.173532182060484</v>
      </c>
      <c r="J382" s="37">
        <f t="shared" si="39"/>
        <v>3.5249793144056576</v>
      </c>
      <c r="K382" s="37">
        <f t="shared" si="40"/>
        <v>44.033678812294809</v>
      </c>
      <c r="L382" s="37">
        <f t="shared" si="41"/>
        <v>5.1503304411517954</v>
      </c>
    </row>
    <row r="383" spans="1:12" ht="14.5" x14ac:dyDescent="0.35">
      <c r="A383" s="68">
        <v>37.799999999999997</v>
      </c>
      <c r="B383" s="4">
        <f t="shared" si="37"/>
        <v>2268</v>
      </c>
      <c r="D383" s="55">
        <f>'Result_20250113_EXP2'!B382</f>
        <v>46.234724395016599</v>
      </c>
      <c r="F383" s="55">
        <f>'Result_20250113_EXP2'!C382</f>
        <v>41.677110268079304</v>
      </c>
      <c r="I383" s="70">
        <f t="shared" si="38"/>
        <v>48.126104633494691</v>
      </c>
      <c r="J383" s="37">
        <f t="shared" si="39"/>
        <v>3.5773192065054449</v>
      </c>
      <c r="K383" s="37">
        <f t="shared" si="40"/>
        <v>43.98361297776367</v>
      </c>
      <c r="L383" s="37">
        <f t="shared" si="41"/>
        <v>5.3199547497813251</v>
      </c>
    </row>
    <row r="384" spans="1:12" ht="14.5" x14ac:dyDescent="0.35">
      <c r="A384" s="69">
        <v>37.9</v>
      </c>
      <c r="B384" s="4">
        <f t="shared" si="37"/>
        <v>2274</v>
      </c>
      <c r="D384" s="55">
        <f>'Result_20250113_EXP2'!B383</f>
        <v>46.204085810884798</v>
      </c>
      <c r="F384" s="55">
        <f>'Result_20250113_EXP2'!C383</f>
        <v>41.735191306079798</v>
      </c>
      <c r="I384" s="70">
        <f t="shared" si="38"/>
        <v>48.078756924842061</v>
      </c>
      <c r="J384" s="37">
        <f t="shared" si="39"/>
        <v>3.5143917855057634</v>
      </c>
      <c r="K384" s="37">
        <f t="shared" si="40"/>
        <v>43.933651438035135</v>
      </c>
      <c r="L384" s="37">
        <f t="shared" si="41"/>
        <v>4.8332269517970747</v>
      </c>
    </row>
    <row r="385" spans="1:12" ht="14.5" x14ac:dyDescent="0.35">
      <c r="A385" s="68">
        <v>38</v>
      </c>
      <c r="B385" s="4">
        <f t="shared" si="37"/>
        <v>2280</v>
      </c>
      <c r="D385" s="55">
        <f>'Result_20250113_EXP2'!B384</f>
        <v>46.204085810884798</v>
      </c>
      <c r="F385" s="55">
        <f>'Result_20250113_EXP2'!C384</f>
        <v>41.706146448081803</v>
      </c>
      <c r="I385" s="70">
        <f t="shared" si="38"/>
        <v>48.031488921699449</v>
      </c>
      <c r="J385" s="37">
        <f t="shared" si="39"/>
        <v>3.3394021294150606</v>
      </c>
      <c r="K385" s="37">
        <f t="shared" si="40"/>
        <v>43.883793975847141</v>
      </c>
      <c r="L385" s="37">
        <f t="shared" si="41"/>
        <v>4.7421487551824866</v>
      </c>
    </row>
    <row r="386" spans="1:12" ht="14.5" x14ac:dyDescent="0.35">
      <c r="A386" s="69">
        <v>38.1</v>
      </c>
      <c r="B386" s="4">
        <f t="shared" si="37"/>
        <v>2286</v>
      </c>
      <c r="D386" s="55">
        <f>'Result_20250113_EXP2'!B385</f>
        <v>46.173459785352001</v>
      </c>
      <c r="F386" s="55">
        <f>'Result_20250113_EXP2'!C385</f>
        <v>41.677110268079304</v>
      </c>
      <c r="I386" s="70">
        <f t="shared" si="38"/>
        <v>47.984300489889968</v>
      </c>
      <c r="J386" s="37">
        <f t="shared" si="39"/>
        <v>3.2791440572115587</v>
      </c>
      <c r="K386" s="37">
        <f t="shared" si="40"/>
        <v>43.834040374390227</v>
      </c>
      <c r="L386" s="37">
        <f t="shared" si="41"/>
        <v>4.6523474835104519</v>
      </c>
    </row>
    <row r="387" spans="1:12" ht="14.5" x14ac:dyDescent="0.35">
      <c r="A387" s="68">
        <v>38.200000000000003</v>
      </c>
      <c r="B387" s="4">
        <f t="shared" si="37"/>
        <v>2292</v>
      </c>
      <c r="D387" s="55">
        <f>'Result_20250113_EXP2'!B386</f>
        <v>46.112245294138901</v>
      </c>
      <c r="F387" s="55">
        <f>'Result_20250113_EXP2'!C386</f>
        <v>41.648082743180197</v>
      </c>
      <c r="I387" s="70">
        <f t="shared" si="38"/>
        <v>47.937191495462599</v>
      </c>
      <c r="J387" s="37">
        <f t="shared" si="39"/>
        <v>3.3304286377257948</v>
      </c>
      <c r="K387" s="37">
        <f t="shared" si="40"/>
        <v>43.784390417306582</v>
      </c>
      <c r="L387" s="37">
        <f t="shared" si="41"/>
        <v>4.5638104785312859</v>
      </c>
    </row>
    <row r="388" spans="1:12" ht="14.5" x14ac:dyDescent="0.35">
      <c r="A388" s="69">
        <v>38.299999999999997</v>
      </c>
      <c r="B388" s="4">
        <f t="shared" si="37"/>
        <v>2298</v>
      </c>
      <c r="D388" s="55">
        <f>'Result_20250113_EXP2'!B387</f>
        <v>46.142846289419197</v>
      </c>
      <c r="F388" s="55">
        <f>'Result_20250113_EXP2'!C387</f>
        <v>41.56105187064</v>
      </c>
      <c r="I388" s="70">
        <f t="shared" si="38"/>
        <v>47.890161804691814</v>
      </c>
      <c r="J388" s="37">
        <f t="shared" si="39"/>
        <v>3.053111509912414</v>
      </c>
      <c r="K388" s="37">
        <f t="shared" si="40"/>
        <v>43.734843888689099</v>
      </c>
      <c r="L388" s="37">
        <f t="shared" si="41"/>
        <v>4.7253717377339735</v>
      </c>
    </row>
    <row r="389" spans="1:12" ht="14.5" x14ac:dyDescent="0.35">
      <c r="A389" s="68">
        <v>38.4</v>
      </c>
      <c r="B389" s="4">
        <f t="shared" si="37"/>
        <v>2304</v>
      </c>
      <c r="D389" s="55">
        <f>'Result_20250113_EXP2'!B388</f>
        <v>45.989965742397899</v>
      </c>
      <c r="F389" s="55">
        <f>'Result_20250113_EXP2'!C388</f>
        <v>41.474098072834899</v>
      </c>
      <c r="I389" s="70">
        <f t="shared" si="38"/>
        <v>47.843211284077221</v>
      </c>
      <c r="J389" s="37">
        <f t="shared" si="39"/>
        <v>3.4345190377542805</v>
      </c>
      <c r="K389" s="37">
        <f t="shared" si="40"/>
        <v>43.685400573080443</v>
      </c>
      <c r="L389" s="37">
        <f t="shared" si="41"/>
        <v>4.8898587475921964</v>
      </c>
    </row>
    <row r="390" spans="1:12" ht="14.5" x14ac:dyDescent="0.35">
      <c r="A390" s="69">
        <v>38.5</v>
      </c>
      <c r="B390" s="4">
        <f t="shared" ref="B390:B453" si="42">A390*60</f>
        <v>2310</v>
      </c>
      <c r="D390" s="55">
        <f>'Result_20250113_EXP2'!B389</f>
        <v>45.989965742397899</v>
      </c>
      <c r="F390" s="55">
        <f>'Result_20250113_EXP2'!C389</f>
        <v>41.416171390688397</v>
      </c>
      <c r="I390" s="70">
        <f t="shared" si="38"/>
        <v>47.796339800343134</v>
      </c>
      <c r="J390" s="37">
        <f t="shared" si="39"/>
        <v>3.2629872372175326</v>
      </c>
      <c r="K390" s="37">
        <f t="shared" si="40"/>
        <v>43.636060255472103</v>
      </c>
      <c r="L390" s="37">
        <f t="shared" si="41"/>
        <v>4.9279065719906869</v>
      </c>
    </row>
    <row r="391" spans="1:12" ht="14.5" x14ac:dyDescent="0.35">
      <c r="A391" s="68">
        <v>38.6</v>
      </c>
      <c r="B391" s="4">
        <f t="shared" si="42"/>
        <v>2316</v>
      </c>
      <c r="D391" s="55">
        <f>'Result_20250113_EXP2'!B390</f>
        <v>45.8983859246637</v>
      </c>
      <c r="F391" s="55">
        <f>'Result_20250113_EXP2'!C390</f>
        <v>41.445130495233101</v>
      </c>
      <c r="I391" s="70">
        <f t="shared" si="38"/>
        <v>47.749547220438238</v>
      </c>
      <c r="J391" s="37">
        <f t="shared" si="39"/>
        <v>3.4267981429736682</v>
      </c>
      <c r="K391" s="37">
        <f t="shared" si="40"/>
        <v>43.586822721303477</v>
      </c>
      <c r="L391" s="37">
        <f t="shared" si="41"/>
        <v>4.586845591210281</v>
      </c>
    </row>
    <row r="392" spans="1:12" ht="14.5" x14ac:dyDescent="0.35">
      <c r="A392" s="69">
        <v>38.700000000000003</v>
      </c>
      <c r="B392" s="4">
        <f t="shared" si="42"/>
        <v>2322</v>
      </c>
      <c r="D392" s="55">
        <f>'Result_20250113_EXP2'!B391</f>
        <v>45.837394115077601</v>
      </c>
      <c r="F392" s="55">
        <f>'Result_20250113_EXP2'!C391</f>
        <v>41.3872207365797</v>
      </c>
      <c r="I392" s="70">
        <f t="shared" si="38"/>
        <v>47.70283341153521</v>
      </c>
      <c r="J392" s="37">
        <f t="shared" si="39"/>
        <v>3.4798637687682592</v>
      </c>
      <c r="K392" s="37">
        <f t="shared" si="40"/>
        <v>43.537687756460898</v>
      </c>
      <c r="L392" s="37">
        <f t="shared" si="41"/>
        <v>4.6245084035967201</v>
      </c>
    </row>
    <row r="393" spans="1:12" ht="14.5" x14ac:dyDescent="0.35">
      <c r="A393" s="68">
        <v>38.799999999999997</v>
      </c>
      <c r="B393" s="4">
        <f t="shared" si="42"/>
        <v>2328</v>
      </c>
      <c r="D393" s="55">
        <f>'Result_20250113_EXP2'!B392</f>
        <v>45.837394115077601</v>
      </c>
      <c r="F393" s="55">
        <f>'Result_20250113_EXP2'!C392</f>
        <v>41.329344689333603</v>
      </c>
      <c r="I393" s="70">
        <f t="shared" si="38"/>
        <v>47.65619824103031</v>
      </c>
      <c r="J393" s="37">
        <f t="shared" si="39"/>
        <v>3.3080484485826003</v>
      </c>
      <c r="K393" s="37">
        <f t="shared" si="40"/>
        <v>43.488655147276759</v>
      </c>
      <c r="L393" s="37">
        <f t="shared" si="41"/>
        <v>4.6626216537826854</v>
      </c>
    </row>
    <row r="394" spans="1:12" ht="14.5" x14ac:dyDescent="0.35">
      <c r="A394" s="69">
        <v>38.9</v>
      </c>
      <c r="B394" s="4">
        <f t="shared" si="42"/>
        <v>2334</v>
      </c>
      <c r="D394" s="55">
        <f>'Result_20250113_EXP2'!B393</f>
        <v>45.806916545488598</v>
      </c>
      <c r="F394" s="55">
        <f>'Result_20250113_EXP2'!C393</f>
        <v>41.155917014576602</v>
      </c>
      <c r="I394" s="70">
        <f t="shared" si="38"/>
        <v>47.609641576543034</v>
      </c>
      <c r="J394" s="37">
        <f t="shared" si="39"/>
        <v>3.2498175375902174</v>
      </c>
      <c r="K394" s="37">
        <f t="shared" si="40"/>
        <v>43.439724680528535</v>
      </c>
      <c r="L394" s="37">
        <f t="shared" si="41"/>
        <v>5.2157774550608167</v>
      </c>
    </row>
    <row r="395" spans="1:12" ht="14.5" x14ac:dyDescent="0.35">
      <c r="A395" s="68">
        <v>39</v>
      </c>
      <c r="B395" s="4">
        <f t="shared" si="42"/>
        <v>2340</v>
      </c>
      <c r="D395" s="55">
        <f>'Result_20250113_EXP2'!B394</f>
        <v>45.776451161500198</v>
      </c>
      <c r="F395" s="55">
        <f>'Result_20250113_EXP2'!C394</f>
        <v>41.2425934329003</v>
      </c>
      <c r="I395" s="70">
        <f t="shared" si="38"/>
        <v>47.563163285915721</v>
      </c>
      <c r="J395" s="37">
        <f t="shared" si="39"/>
        <v>3.1923402155334308</v>
      </c>
      <c r="K395" s="37">
        <f t="shared" si="40"/>
        <v>43.390896143437899</v>
      </c>
      <c r="L395" s="37">
        <f t="shared" si="41"/>
        <v>4.6152045361031977</v>
      </c>
    </row>
    <row r="396" spans="1:12" ht="14.5" x14ac:dyDescent="0.35">
      <c r="A396" s="69">
        <v>39.1</v>
      </c>
      <c r="B396" s="4">
        <f t="shared" si="42"/>
        <v>2346</v>
      </c>
      <c r="D396" s="55">
        <f>'Result_20250113_EXP2'!B395</f>
        <v>45.745997934773399</v>
      </c>
      <c r="F396" s="55">
        <f>'Result_20250113_EXP2'!C395</f>
        <v>41.2425934329003</v>
      </c>
      <c r="I396" s="70">
        <f t="shared" si="38"/>
        <v>47.516763237213198</v>
      </c>
      <c r="J396" s="37">
        <f t="shared" si="39"/>
        <v>3.135609756324711</v>
      </c>
      <c r="K396" s="37">
        <f t="shared" si="40"/>
        <v>43.342169323669751</v>
      </c>
      <c r="L396" s="37">
        <f t="shared" si="41"/>
        <v>4.4082189211003326</v>
      </c>
    </row>
    <row r="397" spans="1:12" ht="14.5" x14ac:dyDescent="0.35">
      <c r="A397" s="68">
        <v>39.200000000000003</v>
      </c>
      <c r="B397" s="4">
        <f t="shared" si="42"/>
        <v>2352</v>
      </c>
      <c r="D397" s="55">
        <f>'Result_20250113_EXP2'!B396</f>
        <v>45.685127839995197</v>
      </c>
      <c r="F397" s="55">
        <f>'Result_20250113_EXP2'!C396</f>
        <v>41.213693008011901</v>
      </c>
      <c r="I397" s="70">
        <f t="shared" si="38"/>
        <v>47.470441298722385</v>
      </c>
      <c r="J397" s="37">
        <f t="shared" si="39"/>
        <v>3.1873441459124354</v>
      </c>
      <c r="K397" s="37">
        <f t="shared" si="40"/>
        <v>43.293544009331328</v>
      </c>
      <c r="L397" s="37">
        <f t="shared" si="41"/>
        <v>4.3257801876894186</v>
      </c>
    </row>
    <row r="398" spans="1:12" ht="14.5" x14ac:dyDescent="0.35">
      <c r="A398" s="69">
        <v>39.299999999999997</v>
      </c>
      <c r="B398" s="4">
        <f t="shared" si="42"/>
        <v>2358</v>
      </c>
      <c r="D398" s="55">
        <f>'Result_20250113_EXP2'!B397</f>
        <v>45.715556837018497</v>
      </c>
      <c r="F398" s="55">
        <f>'Result_20250113_EXP2'!C397</f>
        <v>41.184800876033201</v>
      </c>
      <c r="I398" s="70">
        <f t="shared" si="38"/>
        <v>47.424197338951927</v>
      </c>
      <c r="J398" s="37">
        <f t="shared" si="39"/>
        <v>2.9194523648473263</v>
      </c>
      <c r="K398" s="37">
        <f t="shared" si="40"/>
        <v>43.245019988971279</v>
      </c>
      <c r="L398" s="37">
        <f t="shared" si="41"/>
        <v>4.2445027933153625</v>
      </c>
    </row>
    <row r="399" spans="1:12" ht="14.5" x14ac:dyDescent="0.35">
      <c r="A399" s="68">
        <v>39.4</v>
      </c>
      <c r="B399" s="4">
        <f t="shared" si="42"/>
        <v>2364</v>
      </c>
      <c r="D399" s="55">
        <f>'Result_20250113_EXP2'!B398</f>
        <v>45.654710915512503</v>
      </c>
      <c r="F399" s="55">
        <f>'Result_20250113_EXP2'!C398</f>
        <v>41.069314829892001</v>
      </c>
      <c r="I399" s="70">
        <f t="shared" si="38"/>
        <v>47.378031226631819</v>
      </c>
      <c r="J399" s="37">
        <f t="shared" si="39"/>
        <v>2.9698328947163772</v>
      </c>
      <c r="K399" s="37">
        <f t="shared" si="40"/>
        <v>43.196597051578713</v>
      </c>
      <c r="L399" s="37">
        <f t="shared" si="41"/>
        <v>4.5253296507043563</v>
      </c>
    </row>
    <row r="400" spans="1:12" ht="14.5" x14ac:dyDescent="0.35">
      <c r="A400" s="69">
        <v>39.5</v>
      </c>
      <c r="B400" s="4">
        <f t="shared" si="42"/>
        <v>2370</v>
      </c>
      <c r="D400" s="55">
        <f>'Result_20250113_EXP2'!B399</f>
        <v>45.593913171649703</v>
      </c>
      <c r="F400" s="55">
        <f>'Result_20250113_EXP2'!C399</f>
        <v>41.098174013822202</v>
      </c>
      <c r="I400" s="70">
        <f t="shared" si="38"/>
        <v>47.331942830713054</v>
      </c>
      <c r="J400" s="37">
        <f t="shared" si="39"/>
        <v>3.0207470957838667</v>
      </c>
      <c r="K400" s="37">
        <f t="shared" si="40"/>
        <v>43.148274986582344</v>
      </c>
      <c r="L400" s="37">
        <f t="shared" si="41"/>
        <v>4.202913998512078</v>
      </c>
    </row>
    <row r="401" spans="1:12" ht="14.5" x14ac:dyDescent="0.35">
      <c r="A401" s="68">
        <v>39.6</v>
      </c>
      <c r="B401" s="4">
        <f t="shared" si="42"/>
        <v>2376</v>
      </c>
      <c r="D401" s="55">
        <f>'Result_20250113_EXP2'!B400</f>
        <v>45.533163380880197</v>
      </c>
      <c r="F401" s="55">
        <f>'Result_20250113_EXP2'!C400</f>
        <v>41.040463827219099</v>
      </c>
      <c r="I401" s="70">
        <f t="shared" si="38"/>
        <v>47.285932020367213</v>
      </c>
      <c r="J401" s="37">
        <f t="shared" si="39"/>
        <v>3.0721979035691649</v>
      </c>
      <c r="K401" s="37">
        <f t="shared" si="40"/>
        <v>43.100053583849501</v>
      </c>
      <c r="L401" s="37">
        <f t="shared" si="41"/>
        <v>4.2419099656168777</v>
      </c>
    </row>
    <row r="402" spans="1:12" ht="14.5" x14ac:dyDescent="0.35">
      <c r="A402" s="69">
        <v>39.700000000000003</v>
      </c>
      <c r="B402" s="4">
        <f t="shared" si="42"/>
        <v>2382</v>
      </c>
      <c r="D402" s="55">
        <f>'Result_20250113_EXP2'!B401</f>
        <v>45.533163380880197</v>
      </c>
      <c r="F402" s="55">
        <f>'Result_20250113_EXP2'!C401</f>
        <v>41.011620983557997</v>
      </c>
      <c r="I402" s="70">
        <f t="shared" si="38"/>
        <v>47.239998664986132</v>
      </c>
      <c r="J402" s="37">
        <f t="shared" si="39"/>
        <v>2.9132866870689882</v>
      </c>
      <c r="K402" s="37">
        <f t="shared" si="40"/>
        <v>43.051932633685283</v>
      </c>
      <c r="L402" s="37">
        <f t="shared" si="41"/>
        <v>4.1628716296451298</v>
      </c>
    </row>
    <row r="403" spans="1:12" ht="14.5" x14ac:dyDescent="0.35">
      <c r="A403" s="68">
        <v>39.799999999999997</v>
      </c>
      <c r="B403" s="4">
        <f t="shared" si="42"/>
        <v>2388</v>
      </c>
      <c r="D403" s="55">
        <f>'Result_20250113_EXP2'!B402</f>
        <v>45.411806764299897</v>
      </c>
      <c r="F403" s="55">
        <f>'Result_20250113_EXP2'!C402</f>
        <v>40.982786276691698</v>
      </c>
      <c r="I403" s="70">
        <f t="shared" si="38"/>
        <v>47.194142634181503</v>
      </c>
      <c r="J403" s="37">
        <f t="shared" si="39"/>
        <v>3.1767211530666231</v>
      </c>
      <c r="K403" s="37">
        <f t="shared" si="40"/>
        <v>43.003911926831599</v>
      </c>
      <c r="L403" s="37">
        <f t="shared" si="41"/>
        <v>4.0849488936534364</v>
      </c>
    </row>
    <row r="404" spans="1:12" ht="14.5" x14ac:dyDescent="0.35">
      <c r="A404" s="69">
        <v>39.9</v>
      </c>
      <c r="B404" s="4">
        <f t="shared" si="42"/>
        <v>2394</v>
      </c>
      <c r="D404" s="55">
        <f>'Result_20250113_EXP2'!B403</f>
        <v>45.381497232125596</v>
      </c>
      <c r="F404" s="55">
        <f>'Result_20250113_EXP2'!C403</f>
        <v>40.867528373811801</v>
      </c>
      <c r="I404" s="70">
        <f t="shared" si="38"/>
        <v>47.148363797784512</v>
      </c>
      <c r="J404" s="37">
        <f t="shared" si="39"/>
        <v>3.1218174608433307</v>
      </c>
      <c r="K404" s="37">
        <f t="shared" si="40"/>
        <v>42.955991254466269</v>
      </c>
      <c r="L404" s="37">
        <f t="shared" si="41"/>
        <v>4.3616772038715599</v>
      </c>
    </row>
    <row r="405" spans="1:12" ht="14.5" x14ac:dyDescent="0.35">
      <c r="A405" s="68">
        <v>40</v>
      </c>
      <c r="B405" s="4">
        <f t="shared" si="42"/>
        <v>2400</v>
      </c>
      <c r="D405" s="55">
        <f>'Result_20250113_EXP2'!B404</f>
        <v>45.381497232125596</v>
      </c>
      <c r="F405" s="55">
        <f>'Result_20250113_EXP2'!C404</f>
        <v>40.838734018640899</v>
      </c>
      <c r="I405" s="70">
        <f t="shared" si="38"/>
        <v>47.102662025845497</v>
      </c>
      <c r="J405" s="37">
        <f t="shared" si="39"/>
        <v>2.9624082471408673</v>
      </c>
      <c r="K405" s="37">
        <f t="shared" si="40"/>
        <v>42.908170408202146</v>
      </c>
      <c r="L405" s="37">
        <f t="shared" si="41"/>
        <v>4.2825669704402891</v>
      </c>
    </row>
    <row r="406" spans="1:12" ht="14.5" x14ac:dyDescent="0.35">
      <c r="A406" s="69">
        <v>40.1</v>
      </c>
      <c r="B406" s="4">
        <f t="shared" si="42"/>
        <v>2406</v>
      </c>
      <c r="D406" s="55">
        <f>'Result_20250113_EXP2'!B405</f>
        <v>45.290639284814397</v>
      </c>
      <c r="F406" s="55">
        <f>'Result_20250113_EXP2'!C405</f>
        <v>40.809947667547597</v>
      </c>
      <c r="I406" s="70">
        <f t="shared" si="38"/>
        <v>47.057037188633515</v>
      </c>
      <c r="J406" s="37">
        <f t="shared" si="39"/>
        <v>3.1201615546165762</v>
      </c>
      <c r="K406" s="37">
        <f t="shared" si="40"/>
        <v>42.86044918008615</v>
      </c>
      <c r="L406" s="37">
        <f t="shared" si="41"/>
        <v>4.2045564529228923</v>
      </c>
    </row>
    <row r="407" spans="1:12" ht="14.5" x14ac:dyDescent="0.35">
      <c r="A407" s="68">
        <v>40.200000000000003</v>
      </c>
      <c r="B407" s="4">
        <f t="shared" si="42"/>
        <v>2412</v>
      </c>
      <c r="D407" s="55">
        <f>'Result_20250113_EXP2'!B406</f>
        <v>45.351199493252402</v>
      </c>
      <c r="F407" s="55">
        <f>'Result_20250113_EXP2'!C406</f>
        <v>40.838734018640899</v>
      </c>
      <c r="I407" s="70">
        <f t="shared" si="38"/>
        <v>47.011489156636031</v>
      </c>
      <c r="J407" s="37">
        <f t="shared" si="39"/>
        <v>2.7565617663385256</v>
      </c>
      <c r="K407" s="37">
        <f t="shared" si="40"/>
        <v>42.812827362598433</v>
      </c>
      <c r="L407" s="37">
        <f t="shared" si="41"/>
        <v>3.8970445306574399</v>
      </c>
    </row>
    <row r="408" spans="1:12" ht="14.5" x14ac:dyDescent="0.35">
      <c r="A408" s="69">
        <v>40.299999999999997</v>
      </c>
      <c r="B408" s="4">
        <f t="shared" si="42"/>
        <v>2418</v>
      </c>
      <c r="D408" s="55">
        <f>'Result_20250113_EXP2'!B407</f>
        <v>45.320913520019801</v>
      </c>
      <c r="F408" s="55">
        <f>'Result_20250113_EXP2'!C407</f>
        <v>40.752398889528997</v>
      </c>
      <c r="I408" s="70">
        <f t="shared" si="38"/>
        <v>46.966017800558554</v>
      </c>
      <c r="J408" s="37">
        <f t="shared" si="39"/>
        <v>2.7063680938469283</v>
      </c>
      <c r="K408" s="37">
        <f t="shared" si="40"/>
        <v>42.765304748651431</v>
      </c>
      <c r="L408" s="37">
        <f t="shared" si="41"/>
        <v>4.0517899976894221</v>
      </c>
    </row>
    <row r="409" spans="1:12" ht="14.5" x14ac:dyDescent="0.35">
      <c r="A409" s="68">
        <v>40.4</v>
      </c>
      <c r="B409" s="4">
        <f t="shared" si="42"/>
        <v>2424</v>
      </c>
      <c r="D409" s="55">
        <f>'Result_20250113_EXP2'!B408</f>
        <v>45.320913520019801</v>
      </c>
      <c r="F409" s="55">
        <f>'Result_20250113_EXP2'!C408</f>
        <v>40.752398889528997</v>
      </c>
      <c r="I409" s="70">
        <f t="shared" si="38"/>
        <v>46.920622991324215</v>
      </c>
      <c r="J409" s="37">
        <f t="shared" si="39"/>
        <v>2.5590703925810505</v>
      </c>
      <c r="K409" s="37">
        <f t="shared" si="40"/>
        <v>42.717881131588953</v>
      </c>
      <c r="L409" s="37">
        <f t="shared" si="41"/>
        <v>3.8631204438530307</v>
      </c>
    </row>
    <row r="410" spans="1:12" ht="14.5" x14ac:dyDescent="0.35">
      <c r="A410" s="69">
        <v>40.5</v>
      </c>
      <c r="B410" s="4">
        <f t="shared" si="42"/>
        <v>2430</v>
      </c>
      <c r="D410" s="55">
        <f>'Result_20250113_EXP2'!B409</f>
        <v>45.230125918267703</v>
      </c>
      <c r="F410" s="55">
        <f>'Result_20250113_EXP2'!C409</f>
        <v>40.6948818639001</v>
      </c>
      <c r="I410" s="70">
        <f t="shared" si="38"/>
        <v>46.875304600073463</v>
      </c>
      <c r="J410" s="37">
        <f t="shared" si="39"/>
        <v>2.7066128950681376</v>
      </c>
      <c r="K410" s="37">
        <f t="shared" si="40"/>
        <v>42.670556305185343</v>
      </c>
      <c r="L410" s="37">
        <f t="shared" si="41"/>
        <v>3.9032894979477559</v>
      </c>
    </row>
    <row r="411" spans="1:12" ht="14.5" x14ac:dyDescent="0.35">
      <c r="A411" s="68">
        <v>40.6</v>
      </c>
      <c r="B411" s="4">
        <f t="shared" si="42"/>
        <v>2436</v>
      </c>
      <c r="D411" s="55">
        <f>'Result_20250113_EXP2'!B410</f>
        <v>45.169659173645101</v>
      </c>
      <c r="F411" s="55">
        <f>'Result_20250113_EXP2'!C410</f>
        <v>40.6373964152383</v>
      </c>
      <c r="I411" s="70">
        <f t="shared" si="38"/>
        <v>46.830062498163628</v>
      </c>
      <c r="J411" s="37">
        <f t="shared" si="39"/>
        <v>2.7569392000721749</v>
      </c>
      <c r="K411" s="37">
        <f t="shared" si="40"/>
        <v>42.623330063644516</v>
      </c>
      <c r="L411" s="37">
        <f t="shared" si="41"/>
        <v>3.9439324558720275</v>
      </c>
    </row>
    <row r="412" spans="1:12" ht="14.5" x14ac:dyDescent="0.35">
      <c r="A412" s="69">
        <v>40.700000000000003</v>
      </c>
      <c r="B412" s="4">
        <f t="shared" si="42"/>
        <v>2442</v>
      </c>
      <c r="D412" s="55">
        <f>'Result_20250113_EXP2'!B411</f>
        <v>45.411806764299897</v>
      </c>
      <c r="F412" s="55">
        <f>'Result_20250113_EXP2'!C411</f>
        <v>40.608665477568401</v>
      </c>
      <c r="I412" s="70">
        <f t="shared" si="38"/>
        <v>46.784896557168665</v>
      </c>
      <c r="J412" s="37">
        <f t="shared" si="39"/>
        <v>1.8853755792803968</v>
      </c>
      <c r="K412" s="37">
        <f t="shared" si="40"/>
        <v>42.576202201599102</v>
      </c>
      <c r="L412" s="37">
        <f t="shared" si="41"/>
        <v>3.8712007604094634</v>
      </c>
    </row>
    <row r="413" spans="1:12" ht="14.5" x14ac:dyDescent="0.35">
      <c r="A413" s="68">
        <v>40.799999999999997</v>
      </c>
      <c r="B413" s="4">
        <f t="shared" si="42"/>
        <v>2448</v>
      </c>
      <c r="D413" s="55">
        <f>'Result_20250113_EXP2'!B412</f>
        <v>45.079045993474097</v>
      </c>
      <c r="F413" s="55">
        <f>'Result_20250113_EXP2'!C412</f>
        <v>40.4938197954827</v>
      </c>
      <c r="I413" s="70">
        <f t="shared" si="38"/>
        <v>46.739806648878641</v>
      </c>
      <c r="J413" s="37">
        <f t="shared" si="39"/>
        <v>2.7581259545397327</v>
      </c>
      <c r="K413" s="37">
        <f t="shared" si="40"/>
        <v>42.529172514109547</v>
      </c>
      <c r="L413" s="37">
        <f t="shared" si="41"/>
        <v>4.1426606892216951</v>
      </c>
    </row>
    <row r="414" spans="1:12" ht="14.5" x14ac:dyDescent="0.35">
      <c r="A414" s="69">
        <v>40.9</v>
      </c>
      <c r="B414" s="4">
        <f t="shared" si="42"/>
        <v>2454</v>
      </c>
      <c r="D414" s="55">
        <f>'Result_20250113_EXP2'!B413</f>
        <v>45.018694846185497</v>
      </c>
      <c r="F414" s="55">
        <f>'Result_20250113_EXP2'!C413</f>
        <v>40.5512270663816</v>
      </c>
      <c r="I414" s="70">
        <f t="shared" si="38"/>
        <v>46.694792645299529</v>
      </c>
      <c r="J414" s="37">
        <f t="shared" si="39"/>
        <v>2.8093038321949027</v>
      </c>
      <c r="K414" s="37">
        <f t="shared" si="40"/>
        <v>42.482240796663206</v>
      </c>
      <c r="L414" s="37">
        <f t="shared" si="41"/>
        <v>3.728814026536083</v>
      </c>
    </row>
    <row r="415" spans="1:12" ht="14.5" x14ac:dyDescent="0.35">
      <c r="A415" s="68">
        <v>41</v>
      </c>
      <c r="B415" s="4">
        <f t="shared" si="42"/>
        <v>2460</v>
      </c>
      <c r="D415" s="55">
        <f>'Result_20250113_EXP2'!B414</f>
        <v>45.079045993474097</v>
      </c>
      <c r="F415" s="55">
        <f>'Result_20250113_EXP2'!C414</f>
        <v>40.4938197954827</v>
      </c>
      <c r="I415" s="70">
        <f t="shared" si="38"/>
        <v>46.649854418652716</v>
      </c>
      <c r="J415" s="37">
        <f t="shared" si="39"/>
        <v>2.4674391086121328</v>
      </c>
      <c r="K415" s="37">
        <f t="shared" si="40"/>
        <v>42.435406845173475</v>
      </c>
      <c r="L415" s="37">
        <f t="shared" si="41"/>
        <v>3.7697602715269256</v>
      </c>
    </row>
    <row r="416" spans="1:12" ht="14.5" x14ac:dyDescent="0.35">
      <c r="A416" s="69">
        <v>41.1</v>
      </c>
      <c r="B416" s="4">
        <f t="shared" si="42"/>
        <v>2466</v>
      </c>
      <c r="D416" s="55">
        <f>'Result_20250113_EXP2'!B415</f>
        <v>44.958389556773902</v>
      </c>
      <c r="F416" s="55">
        <f>'Result_20250113_EXP2'!C415</f>
        <v>40.465127783271797</v>
      </c>
      <c r="I416" s="70">
        <f t="shared" si="38"/>
        <v>46.604991841374712</v>
      </c>
      <c r="J416" s="37">
        <f t="shared" si="39"/>
        <v>2.7112990836526074</v>
      </c>
      <c r="K416" s="37">
        <f t="shared" si="40"/>
        <v>42.388670455978883</v>
      </c>
      <c r="L416" s="37">
        <f t="shared" si="41"/>
        <v>3.7000164137251192</v>
      </c>
    </row>
    <row r="417" spans="1:12" ht="14.5" x14ac:dyDescent="0.35">
      <c r="A417" s="68">
        <v>41.2</v>
      </c>
      <c r="B417" s="4">
        <f t="shared" si="42"/>
        <v>2472</v>
      </c>
      <c r="D417" s="55">
        <f>'Result_20250113_EXP2'!B416</f>
        <v>45.018694846185497</v>
      </c>
      <c r="F417" s="55">
        <f>'Result_20250113_EXP2'!C416</f>
        <v>40.436443490942203</v>
      </c>
      <c r="I417" s="70">
        <f t="shared" si="38"/>
        <v>46.56020478611677</v>
      </c>
      <c r="J417" s="37">
        <f t="shared" si="39"/>
        <v>2.3762528949069193</v>
      </c>
      <c r="K417" s="37">
        <f t="shared" si="40"/>
        <v>42.342031425842244</v>
      </c>
      <c r="L417" s="37">
        <f t="shared" si="41"/>
        <v>3.6312653776366015</v>
      </c>
    </row>
    <row r="418" spans="1:12" ht="14.5" x14ac:dyDescent="0.35">
      <c r="A418" s="69">
        <v>41.3</v>
      </c>
      <c r="B418" s="4">
        <f t="shared" si="42"/>
        <v>2478</v>
      </c>
      <c r="D418" s="55">
        <f>'Result_20250113_EXP2'!B417</f>
        <v>44.958389556773902</v>
      </c>
      <c r="F418" s="55">
        <f>'Result_20250113_EXP2'!C417</f>
        <v>40.3790979792496</v>
      </c>
      <c r="I418" s="70">
        <f t="shared" si="38"/>
        <v>46.515493125744513</v>
      </c>
      <c r="J418" s="37">
        <f t="shared" si="39"/>
        <v>2.4245715245010135</v>
      </c>
      <c r="K418" s="37">
        <f t="shared" si="40"/>
        <v>42.295489551949707</v>
      </c>
      <c r="L418" s="37">
        <f t="shared" si="41"/>
        <v>3.6725566599159891</v>
      </c>
    </row>
    <row r="419" spans="1:12" ht="14.5" x14ac:dyDescent="0.35">
      <c r="A419" s="68">
        <v>41.4</v>
      </c>
      <c r="B419" s="4">
        <f t="shared" si="42"/>
        <v>2484</v>
      </c>
      <c r="D419" s="55">
        <f>'Result_20250113_EXP2'!B418</f>
        <v>44.958389556773902</v>
      </c>
      <c r="F419" s="55">
        <f>'Result_20250113_EXP2'!C418</f>
        <v>40.407766896818003</v>
      </c>
      <c r="I419" s="70">
        <f t="shared" si="38"/>
        <v>46.470856733337598</v>
      </c>
      <c r="J419" s="37">
        <f t="shared" si="39"/>
        <v>2.2875569601825587</v>
      </c>
      <c r="K419" s="37">
        <f t="shared" si="40"/>
        <v>42.249044631909939</v>
      </c>
      <c r="L419" s="37">
        <f t="shared" si="41"/>
        <v>3.3903036977452881</v>
      </c>
    </row>
    <row r="420" spans="1:12" ht="14.5" x14ac:dyDescent="0.35">
      <c r="A420" s="69">
        <v>41.5</v>
      </c>
      <c r="B420" s="4">
        <f t="shared" si="42"/>
        <v>2490</v>
      </c>
      <c r="D420" s="55">
        <f>'Result_20250113_EXP2'!B419</f>
        <v>44.898129908587499</v>
      </c>
      <c r="F420" s="55">
        <f>'Result_20250113_EXP2'!C419</f>
        <v>40.3217830873106</v>
      </c>
      <c r="I420" s="70">
        <f t="shared" si="38"/>
        <v>46.426295482189332</v>
      </c>
      <c r="J420" s="37">
        <f t="shared" si="39"/>
        <v>2.3352900203418168</v>
      </c>
      <c r="K420" s="37">
        <f t="shared" si="40"/>
        <v>42.202696463753213</v>
      </c>
      <c r="L420" s="37">
        <f t="shared" si="41"/>
        <v>3.5378351296807531</v>
      </c>
    </row>
    <row r="421" spans="1:12" ht="14.5" x14ac:dyDescent="0.35">
      <c r="A421" s="68">
        <v>41.6</v>
      </c>
      <c r="B421" s="4">
        <f t="shared" si="42"/>
        <v>2496</v>
      </c>
      <c r="D421" s="55">
        <f>'Result_20250113_EXP2'!B420</f>
        <v>44.868017132447797</v>
      </c>
      <c r="F421" s="55">
        <f>'Result_20250113_EXP2'!C420</f>
        <v>40.2644986424433</v>
      </c>
      <c r="I421" s="70">
        <f t="shared" si="38"/>
        <v>46.381809245806323</v>
      </c>
      <c r="J421" s="37">
        <f t="shared" si="39"/>
        <v>2.2915665624664743</v>
      </c>
      <c r="K421" s="37">
        <f t="shared" si="40"/>
        <v>42.156444845930537</v>
      </c>
      <c r="L421" s="37">
        <f t="shared" si="41"/>
        <v>3.5794604368897684</v>
      </c>
    </row>
    <row r="422" spans="1:12" ht="14.5" x14ac:dyDescent="0.35">
      <c r="A422" s="69">
        <v>41.7</v>
      </c>
      <c r="B422" s="4">
        <f t="shared" si="42"/>
        <v>2502</v>
      </c>
      <c r="D422" s="55">
        <f>'Result_20250113_EXP2'!B421</f>
        <v>44.807825541457099</v>
      </c>
      <c r="F422" s="55">
        <f>'Result_20250113_EXP2'!C421</f>
        <v>40.207244472375798</v>
      </c>
      <c r="I422" s="70">
        <f t="shared" si="38"/>
        <v>46.337397897908104</v>
      </c>
      <c r="J422" s="37">
        <f t="shared" si="39"/>
        <v>2.3395915936190819</v>
      </c>
      <c r="K422" s="37">
        <f t="shared" si="40"/>
        <v>42.110289577312777</v>
      </c>
      <c r="L422" s="37">
        <f t="shared" si="41"/>
        <v>3.6215806714245966</v>
      </c>
    </row>
    <row r="423" spans="1:12" ht="14.5" x14ac:dyDescent="0.35">
      <c r="A423" s="68">
        <v>41.8</v>
      </c>
      <c r="B423" s="4">
        <f t="shared" si="42"/>
        <v>2508</v>
      </c>
      <c r="D423" s="55">
        <f>'Result_20250113_EXP2'!B422</f>
        <v>44.837915685697403</v>
      </c>
      <c r="F423" s="55">
        <f>'Result_20250113_EXP2'!C422</f>
        <v>40.207244472375798</v>
      </c>
      <c r="I423" s="70">
        <f t="shared" si="38"/>
        <v>46.293061312426822</v>
      </c>
      <c r="J423" s="37">
        <f t="shared" si="39"/>
        <v>2.1174487949897522</v>
      </c>
      <c r="K423" s="37">
        <f t="shared" si="40"/>
        <v>42.06423045718978</v>
      </c>
      <c r="L423" s="37">
        <f t="shared" si="41"/>
        <v>3.4483969477955521</v>
      </c>
    </row>
    <row r="424" spans="1:12" ht="14.5" x14ac:dyDescent="0.35">
      <c r="A424" s="69">
        <v>41.9</v>
      </c>
      <c r="B424" s="4">
        <f t="shared" si="42"/>
        <v>2514</v>
      </c>
      <c r="D424" s="55">
        <f>'Result_20250113_EXP2'!B423</f>
        <v>44.777746672892697</v>
      </c>
      <c r="F424" s="55">
        <f>'Result_20250113_EXP2'!C423</f>
        <v>40.150020405242302</v>
      </c>
      <c r="I424" s="70">
        <f t="shared" si="38"/>
        <v>46.248799363506819</v>
      </c>
      <c r="J424" s="37">
        <f t="shared" si="39"/>
        <v>2.1639960185630494</v>
      </c>
      <c r="K424" s="37">
        <f t="shared" si="40"/>
        <v>42.018267285269488</v>
      </c>
      <c r="L424" s="37">
        <f t="shared" si="41"/>
        <v>3.4903464047313157</v>
      </c>
    </row>
    <row r="425" spans="1:12" ht="14.5" x14ac:dyDescent="0.35">
      <c r="A425" s="68">
        <v>42</v>
      </c>
      <c r="B425" s="4">
        <f t="shared" si="42"/>
        <v>2520</v>
      </c>
      <c r="D425" s="55">
        <f>'Result_20250113_EXP2'!B424</f>
        <v>44.717622655675697</v>
      </c>
      <c r="F425" s="55">
        <f>'Result_20250113_EXP2'!C424</f>
        <v>40.150020405242302</v>
      </c>
      <c r="I425" s="70">
        <f t="shared" si="38"/>
        <v>46.20461192550431</v>
      </c>
      <c r="J425" s="37">
        <f t="shared" si="39"/>
        <v>2.2111370885854296</v>
      </c>
      <c r="K425" s="37">
        <f t="shared" si="40"/>
        <v>41.972399861677118</v>
      </c>
      <c r="L425" s="37">
        <f t="shared" si="41"/>
        <v>3.3210668832356585</v>
      </c>
    </row>
    <row r="426" spans="1:12" ht="14.5" x14ac:dyDescent="0.35">
      <c r="A426" s="69">
        <v>42.1</v>
      </c>
      <c r="B426" s="4">
        <f t="shared" si="42"/>
        <v>2526</v>
      </c>
      <c r="D426" s="55">
        <f>'Result_20250113_EXP2'!B425</f>
        <v>44.687577453575699</v>
      </c>
      <c r="F426" s="55">
        <f>'Result_20250113_EXP2'!C425</f>
        <v>40.0928262695802</v>
      </c>
      <c r="I426" s="70">
        <f t="shared" si="38"/>
        <v>46.16049887298702</v>
      </c>
      <c r="J426" s="37">
        <f t="shared" si="39"/>
        <v>2.1694975077606609</v>
      </c>
      <c r="K426" s="37">
        <f t="shared" si="40"/>
        <v>41.92662798695423</v>
      </c>
      <c r="L426" s="37">
        <f t="shared" si="41"/>
        <v>3.3628287386439411</v>
      </c>
    </row>
    <row r="427" spans="1:12" ht="14.5" x14ac:dyDescent="0.35">
      <c r="A427" s="68">
        <v>42.2</v>
      </c>
      <c r="B427" s="4">
        <f t="shared" si="42"/>
        <v>2532</v>
      </c>
      <c r="D427" s="55">
        <f>'Result_20250113_EXP2'!B426</f>
        <v>44.627520529104501</v>
      </c>
      <c r="F427" s="55">
        <f>'Result_20250113_EXP2'!C426</f>
        <v>40.121419606678003</v>
      </c>
      <c r="I427" s="70">
        <f t="shared" si="38"/>
        <v>46.116460080733845</v>
      </c>
      <c r="J427" s="37">
        <f t="shared" si="39"/>
        <v>2.2169409884061899</v>
      </c>
      <c r="K427" s="37">
        <f t="shared" si="40"/>
        <v>41.88095146205788</v>
      </c>
      <c r="L427" s="37">
        <f t="shared" si="41"/>
        <v>3.0959523500965496</v>
      </c>
    </row>
    <row r="428" spans="1:12" ht="14.5" x14ac:dyDescent="0.35">
      <c r="A428" s="69">
        <v>42.3</v>
      </c>
      <c r="B428" s="4">
        <f t="shared" si="42"/>
        <v>2538</v>
      </c>
      <c r="D428" s="55">
        <f>'Result_20250113_EXP2'!B427</f>
        <v>44.597508753549299</v>
      </c>
      <c r="F428" s="55">
        <f>'Result_20250113_EXP2'!C427</f>
        <v>40.035661894327298</v>
      </c>
      <c r="I428" s="70">
        <f t="shared" si="38"/>
        <v>46.072495423734452</v>
      </c>
      <c r="J428" s="37">
        <f t="shared" si="39"/>
        <v>2.1755856772238853</v>
      </c>
      <c r="K428" s="37">
        <f t="shared" si="40"/>
        <v>41.835370088359795</v>
      </c>
      <c r="L428" s="37">
        <f t="shared" si="41"/>
        <v>3.2389495836677136</v>
      </c>
    </row>
    <row r="429" spans="1:12" ht="14.5" x14ac:dyDescent="0.35">
      <c r="A429" s="68">
        <v>42.4</v>
      </c>
      <c r="B429" s="4">
        <f t="shared" si="42"/>
        <v>2544</v>
      </c>
      <c r="D429" s="55">
        <f>'Result_20250113_EXP2'!B428</f>
        <v>44.567508067064203</v>
      </c>
      <c r="F429" s="55">
        <f>'Result_20250113_EXP2'!C428</f>
        <v>40.035661894327298</v>
      </c>
      <c r="I429" s="70">
        <f t="shared" si="38"/>
        <v>46.028604777188967</v>
      </c>
      <c r="J429" s="37">
        <f t="shared" si="39"/>
        <v>2.1348035963374081</v>
      </c>
      <c r="K429" s="37">
        <f t="shared" si="40"/>
        <v>41.789883667645434</v>
      </c>
      <c r="L429" s="37">
        <f t="shared" si="41"/>
        <v>3.0772940299834257</v>
      </c>
    </row>
    <row r="430" spans="1:12" ht="14.5" x14ac:dyDescent="0.35">
      <c r="A430" s="69">
        <v>42.5</v>
      </c>
      <c r="B430" s="4">
        <f t="shared" si="42"/>
        <v>2550</v>
      </c>
      <c r="D430" s="55">
        <f>'Result_20250113_EXP2'!B429</f>
        <v>44.4775722774123</v>
      </c>
      <c r="F430" s="55">
        <f>'Result_20250113_EXP2'!C429</f>
        <v>39.978527108818</v>
      </c>
      <c r="I430" s="70">
        <f t="shared" si="38"/>
        <v>45.984788016507608</v>
      </c>
      <c r="J430" s="37">
        <f t="shared" si="39"/>
        <v>2.2716992841766155</v>
      </c>
      <c r="K430" s="37">
        <f t="shared" si="40"/>
        <v>41.744492002113191</v>
      </c>
      <c r="L430" s="37">
        <f t="shared" si="41"/>
        <v>3.1186320043510953</v>
      </c>
    </row>
    <row r="431" spans="1:12" ht="14.5" x14ac:dyDescent="0.35">
      <c r="A431" s="68">
        <v>42.6</v>
      </c>
      <c r="B431" s="4">
        <f t="shared" si="42"/>
        <v>2556</v>
      </c>
      <c r="D431" s="55">
        <f>'Result_20250113_EXP2'!B430</f>
        <v>44.507539855414301</v>
      </c>
      <c r="F431" s="55">
        <f>'Result_20250113_EXP2'!C430</f>
        <v>39.978527108818</v>
      </c>
      <c r="I431" s="70">
        <f t="shared" si="38"/>
        <v>45.941045017310316</v>
      </c>
      <c r="J431" s="37">
        <f t="shared" si="39"/>
        <v>2.0549370491825205</v>
      </c>
      <c r="K431" s="37">
        <f t="shared" si="40"/>
        <v>41.69919489437352</v>
      </c>
      <c r="L431" s="37">
        <f t="shared" si="41"/>
        <v>2.9606976282485369</v>
      </c>
    </row>
    <row r="432" spans="1:12" ht="14.5" x14ac:dyDescent="0.35">
      <c r="A432" s="69">
        <v>42.7</v>
      </c>
      <c r="B432" s="4">
        <f t="shared" si="42"/>
        <v>2562</v>
      </c>
      <c r="D432" s="55">
        <f>'Result_20250113_EXP2'!B431</f>
        <v>44.4775722774123</v>
      </c>
      <c r="F432" s="55">
        <f>'Result_20250113_EXP2'!C431</f>
        <v>39.949970758992102</v>
      </c>
      <c r="I432" s="70">
        <f t="shared" si="38"/>
        <v>45.897375655426416</v>
      </c>
      <c r="J432" s="37">
        <f t="shared" si="39"/>
        <v>2.0158416322202948</v>
      </c>
      <c r="K432" s="37">
        <f t="shared" si="40"/>
        <v>41.653992147448037</v>
      </c>
      <c r="L432" s="37">
        <f t="shared" si="41"/>
        <v>2.9036888923152926</v>
      </c>
    </row>
    <row r="433" spans="1:12" ht="14.5" x14ac:dyDescent="0.35">
      <c r="A433" s="68">
        <v>42.8</v>
      </c>
      <c r="B433" s="4">
        <f t="shared" si="42"/>
        <v>2568</v>
      </c>
      <c r="D433" s="55">
        <f>'Result_20250113_EXP2'!B432</f>
        <v>44.4176700452836</v>
      </c>
      <c r="F433" s="55">
        <f>'Result_20250113_EXP2'!C432</f>
        <v>39.9214217427809</v>
      </c>
      <c r="I433" s="70">
        <f t="shared" si="38"/>
        <v>45.853779806894281</v>
      </c>
      <c r="J433" s="37">
        <f t="shared" si="39"/>
        <v>2.0624112473934852</v>
      </c>
      <c r="K433" s="37">
        <f t="shared" si="40"/>
        <v>41.608883564768718</v>
      </c>
      <c r="L433" s="37">
        <f t="shared" si="41"/>
        <v>2.8475274006664439</v>
      </c>
    </row>
    <row r="434" spans="1:12" ht="14.5" x14ac:dyDescent="0.35">
      <c r="A434" s="69">
        <v>42.9</v>
      </c>
      <c r="B434" s="4">
        <f t="shared" si="42"/>
        <v>2574</v>
      </c>
      <c r="D434" s="55">
        <f>'Result_20250113_EXP2'!B433</f>
        <v>44.4176700452836</v>
      </c>
      <c r="F434" s="55">
        <f>'Result_20250113_EXP2'!C433</f>
        <v>39.892880038961401</v>
      </c>
      <c r="I434" s="70">
        <f t="shared" si="38"/>
        <v>45.810257347960942</v>
      </c>
      <c r="J434" s="37">
        <f t="shared" si="39"/>
        <v>1.9392993955781539</v>
      </c>
      <c r="K434" s="37">
        <f t="shared" si="40"/>
        <v>41.563868950177017</v>
      </c>
      <c r="L434" s="37">
        <f t="shared" si="41"/>
        <v>2.7922039414055506</v>
      </c>
    </row>
    <row r="435" spans="1:12" ht="14.5" x14ac:dyDescent="0.35">
      <c r="A435" s="68">
        <v>43</v>
      </c>
      <c r="B435" s="4">
        <f t="shared" si="42"/>
        <v>2580</v>
      </c>
      <c r="D435" s="55">
        <f>'Result_20250113_EXP2'!B434</f>
        <v>44.327898612745699</v>
      </c>
      <c r="F435" s="55">
        <f>'Result_20250113_EXP2'!C434</f>
        <v>39.807298589987198</v>
      </c>
      <c r="I435" s="70">
        <f t="shared" si="38"/>
        <v>45.766808155081762</v>
      </c>
      <c r="J435" s="37">
        <f t="shared" si="39"/>
        <v>2.0704606710257782</v>
      </c>
      <c r="K435" s="37">
        <f t="shared" si="40"/>
        <v>41.518948107923009</v>
      </c>
      <c r="L435" s="37">
        <f t="shared" si="41"/>
        <v>2.9297440722498944</v>
      </c>
    </row>
    <row r="436" spans="1:12" ht="14.5" x14ac:dyDescent="0.35">
      <c r="A436" s="69">
        <v>43.1</v>
      </c>
      <c r="B436" s="4">
        <f t="shared" si="42"/>
        <v>2586</v>
      </c>
      <c r="D436" s="55">
        <f>'Result_20250113_EXP2'!B435</f>
        <v>44.2681052960099</v>
      </c>
      <c r="F436" s="55">
        <f>'Result_20250113_EXP2'!C435</f>
        <v>39.807298589987198</v>
      </c>
      <c r="I436" s="70">
        <f t="shared" si="38"/>
        <v>45.723432104920093</v>
      </c>
      <c r="J436" s="37">
        <f t="shared" si="39"/>
        <v>2.1179761207327266</v>
      </c>
      <c r="K436" s="37">
        <f t="shared" si="40"/>
        <v>41.474120842664554</v>
      </c>
      <c r="L436" s="37">
        <f t="shared" si="41"/>
        <v>2.778296422020416</v>
      </c>
    </row>
    <row r="437" spans="1:12" ht="14.5" x14ac:dyDescent="0.35">
      <c r="A437" s="68">
        <v>43.2</v>
      </c>
      <c r="B437" s="4">
        <f t="shared" si="42"/>
        <v>2592</v>
      </c>
      <c r="D437" s="55">
        <f>'Result_20250113_EXP2'!B436</f>
        <v>44.238224850829297</v>
      </c>
      <c r="F437" s="55">
        <f>'Result_20250113_EXP2'!C436</f>
        <v>39.721782190829003</v>
      </c>
      <c r="I437" s="70">
        <f t="shared" si="38"/>
        <v>45.68012907434688</v>
      </c>
      <c r="J437" s="37">
        <f t="shared" si="39"/>
        <v>2.0790877897978421</v>
      </c>
      <c r="K437" s="37">
        <f t="shared" si="40"/>
        <v>41.429386959466434</v>
      </c>
      <c r="L437" s="37">
        <f t="shared" si="41"/>
        <v>2.9159140458732939</v>
      </c>
    </row>
    <row r="438" spans="1:12" ht="14.5" x14ac:dyDescent="0.35">
      <c r="A438" s="69">
        <v>43.3</v>
      </c>
      <c r="B438" s="4">
        <f t="shared" si="42"/>
        <v>2598</v>
      </c>
      <c r="D438" s="55">
        <f>'Result_20250113_EXP2'!B437</f>
        <v>44.208355179738199</v>
      </c>
      <c r="F438" s="55">
        <f>'Result_20250113_EXP2'!C437</f>
        <v>39.636330272351699</v>
      </c>
      <c r="I438" s="70">
        <f t="shared" si="38"/>
        <v>45.636898940440382</v>
      </c>
      <c r="J438" s="37">
        <f t="shared" si="39"/>
        <v>2.0407372762411371</v>
      </c>
      <c r="K438" s="37">
        <f t="shared" si="40"/>
        <v>41.384746263799514</v>
      </c>
      <c r="L438" s="37">
        <f t="shared" si="41"/>
        <v>3.0569584791504427</v>
      </c>
    </row>
    <row r="439" spans="1:12" ht="14.5" x14ac:dyDescent="0.35">
      <c r="A439" s="68">
        <v>43.4</v>
      </c>
      <c r="B439" s="4">
        <f t="shared" si="42"/>
        <v>2604</v>
      </c>
      <c r="D439" s="55">
        <f>'Result_20250113_EXP2'!B438</f>
        <v>44.118810551463</v>
      </c>
      <c r="F439" s="55">
        <f>'Result_20250113_EXP2'!C438</f>
        <v>39.636330272351699</v>
      </c>
      <c r="I439" s="70">
        <f t="shared" si="38"/>
        <v>45.593741580485769</v>
      </c>
      <c r="J439" s="37">
        <f t="shared" si="39"/>
        <v>2.1754215403741664</v>
      </c>
      <c r="K439" s="37">
        <f t="shared" si="40"/>
        <v>41.340198561539886</v>
      </c>
      <c r="L439" s="37">
        <f t="shared" si="41"/>
        <v>2.9031671469010765</v>
      </c>
    </row>
    <row r="440" spans="1:12" ht="14.5" x14ac:dyDescent="0.35">
      <c r="A440" s="69">
        <v>43.5</v>
      </c>
      <c r="B440" s="4">
        <f t="shared" si="42"/>
        <v>2610</v>
      </c>
      <c r="D440" s="55">
        <f>'Result_20250113_EXP2'!B439</f>
        <v>44.148648055967499</v>
      </c>
      <c r="F440" s="55">
        <f>'Result_20250113_EXP2'!C439</f>
        <v>39.607860530472401</v>
      </c>
      <c r="I440" s="70">
        <f t="shared" si="38"/>
        <v>45.550656871974788</v>
      </c>
      <c r="J440" s="37">
        <f t="shared" si="39"/>
        <v>1.9656287201621596</v>
      </c>
      <c r="K440" s="37">
        <f t="shared" si="40"/>
        <v>41.295743658968043</v>
      </c>
      <c r="L440" s="37">
        <f t="shared" si="41"/>
        <v>2.8489494554602355</v>
      </c>
    </row>
    <row r="441" spans="1:12" ht="14.5" x14ac:dyDescent="0.35">
      <c r="A441" s="68">
        <v>43.6</v>
      </c>
      <c r="B441" s="4">
        <f t="shared" si="42"/>
        <v>2616</v>
      </c>
      <c r="D441" s="55">
        <f>'Result_20250113_EXP2'!B440</f>
        <v>44.148648055967499</v>
      </c>
      <c r="F441" s="55">
        <f>'Result_20250113_EXP2'!C440</f>
        <v>39.607860530472401</v>
      </c>
      <c r="I441" s="70">
        <f t="shared" ref="I441:I504" si="43">($C$3+($D$5-$C$3)*EXP(-$I$3*B441))</f>
        <v>45.50764469260541</v>
      </c>
      <c r="J441" s="37">
        <f t="shared" ref="J441:J504" si="44">(I441-D441)^2</f>
        <v>1.8468718583931558</v>
      </c>
      <c r="K441" s="37">
        <f t="shared" ref="K441:K504" si="45">($E$3+($F$5-$E$3)*EXP(-$K$3*B441))</f>
        <v>41.251381362768015</v>
      </c>
      <c r="L441" s="37">
        <f t="shared" ref="L441:L504" si="46">(K441-F441)^2</f>
        <v>2.7011607261896686</v>
      </c>
    </row>
    <row r="442" spans="1:12" ht="14.5" x14ac:dyDescent="0.35">
      <c r="A442" s="69">
        <v>43.7</v>
      </c>
      <c r="B442" s="4">
        <f t="shared" si="42"/>
        <v>2622</v>
      </c>
      <c r="D442" s="55">
        <f>'Result_20250113_EXP2'!B441</f>
        <v>44.029361957388403</v>
      </c>
      <c r="F442" s="55">
        <f>'Result_20250113_EXP2'!C441</f>
        <v>39.607860530472401</v>
      </c>
      <c r="I442" s="70">
        <f t="shared" si="43"/>
        <v>45.46470492028152</v>
      </c>
      <c r="J442" s="37">
        <f t="shared" si="44"/>
        <v>2.0602094211267912</v>
      </c>
      <c r="K442" s="37">
        <f t="shared" si="45"/>
        <v>41.207111480026555</v>
      </c>
      <c r="L442" s="37">
        <f t="shared" si="46"/>
        <v>2.5576035996498634</v>
      </c>
    </row>
    <row r="443" spans="1:12" ht="14.5" x14ac:dyDescent="0.35">
      <c r="A443" s="68">
        <v>43.8</v>
      </c>
      <c r="B443" s="4">
        <f t="shared" si="42"/>
        <v>2628</v>
      </c>
      <c r="D443" s="55">
        <f>'Result_20250113_EXP2'!B442</f>
        <v>44.0591675279627</v>
      </c>
      <c r="F443" s="55">
        <f>'Result_20250113_EXP2'!C442</f>
        <v>39.579397869110799</v>
      </c>
      <c r="I443" s="70">
        <f t="shared" si="43"/>
        <v>45.421837433112508</v>
      </c>
      <c r="J443" s="37">
        <f t="shared" si="44"/>
        <v>1.8568692704009864</v>
      </c>
      <c r="K443" s="37">
        <f t="shared" si="45"/>
        <v>41.162933818232261</v>
      </c>
      <c r="L443" s="37">
        <f t="shared" si="46"/>
        <v>2.5075861021600088</v>
      </c>
    </row>
    <row r="444" spans="1:12" ht="14.5" x14ac:dyDescent="0.35">
      <c r="A444" s="69">
        <v>43.9</v>
      </c>
      <c r="B444" s="4">
        <f t="shared" si="42"/>
        <v>2634</v>
      </c>
      <c r="D444" s="55">
        <f>'Result_20250113_EXP2'!B443</f>
        <v>44.0591675279627</v>
      </c>
      <c r="F444" s="55">
        <f>'Result_20250113_EXP2'!C443</f>
        <v>39.465617610418803</v>
      </c>
      <c r="I444" s="70">
        <f t="shared" si="43"/>
        <v>45.379042109412971</v>
      </c>
      <c r="J444" s="37">
        <f t="shared" si="44"/>
        <v>1.7420689107585292</v>
      </c>
      <c r="K444" s="37">
        <f t="shared" si="45"/>
        <v>41.118848185274771</v>
      </c>
      <c r="L444" s="37">
        <f t="shared" si="46"/>
        <v>2.7331713336385941</v>
      </c>
    </row>
    <row r="445" spans="1:12" ht="14.5" x14ac:dyDescent="0.35">
      <c r="A445" s="68">
        <v>44</v>
      </c>
      <c r="B445" s="4">
        <f t="shared" si="42"/>
        <v>2640</v>
      </c>
      <c r="D445" s="55">
        <f>'Result_20250113_EXP2'!B444</f>
        <v>44.0591675279627</v>
      </c>
      <c r="F445" s="55">
        <f>'Result_20250113_EXP2'!C444</f>
        <v>39.465617610418803</v>
      </c>
      <c r="I445" s="70">
        <f t="shared" si="43"/>
        <v>45.336318827702343</v>
      </c>
      <c r="J445" s="37">
        <f t="shared" si="44"/>
        <v>1.631115442426659</v>
      </c>
      <c r="K445" s="37">
        <f t="shared" si="45"/>
        <v>41.074854389443935</v>
      </c>
      <c r="L445" s="37">
        <f t="shared" si="46"/>
        <v>2.5896430109671802</v>
      </c>
    </row>
    <row r="446" spans="1:12" ht="14.5" x14ac:dyDescent="0.35">
      <c r="A446" s="69">
        <v>44.1</v>
      </c>
      <c r="B446" s="4">
        <f t="shared" si="42"/>
        <v>2646</v>
      </c>
      <c r="D446" s="55">
        <f>'Result_20250113_EXP2'!B445</f>
        <v>44.029361957388403</v>
      </c>
      <c r="F446" s="55">
        <f>'Result_20250113_EXP2'!C445</f>
        <v>39.465617610418803</v>
      </c>
      <c r="I446" s="70">
        <f t="shared" si="43"/>
        <v>45.293667466704576</v>
      </c>
      <c r="J446" s="37">
        <f t="shared" si="44"/>
        <v>1.5984684208872288</v>
      </c>
      <c r="K446" s="37">
        <f t="shared" si="45"/>
        <v>41.030952239428942</v>
      </c>
      <c r="L446" s="37">
        <f t="shared" si="46"/>
        <v>2.4502725007783068</v>
      </c>
    </row>
    <row r="447" spans="1:12" ht="14.5" x14ac:dyDescent="0.35">
      <c r="A447" s="68">
        <v>44.2</v>
      </c>
      <c r="B447" s="4">
        <f t="shared" si="42"/>
        <v>2652</v>
      </c>
      <c r="D447" s="55">
        <f>'Result_20250113_EXP2'!B446</f>
        <v>43.910245349750703</v>
      </c>
      <c r="F447" s="55">
        <f>'Result_20250113_EXP2'!C446</f>
        <v>39.4087694208716</v>
      </c>
      <c r="I447" s="70">
        <f t="shared" si="43"/>
        <v>45.251087905347759</v>
      </c>
      <c r="J447" s="37">
        <f t="shared" si="44"/>
        <v>1.7978587589000461</v>
      </c>
      <c r="K447" s="37">
        <f t="shared" si="45"/>
        <v>40.987141544317517</v>
      </c>
      <c r="L447" s="37">
        <f t="shared" si="46"/>
        <v>2.4912585600711714</v>
      </c>
    </row>
    <row r="448" spans="1:12" ht="14.5" x14ac:dyDescent="0.35">
      <c r="A448" s="69">
        <v>44.3</v>
      </c>
      <c r="B448" s="4">
        <f t="shared" si="42"/>
        <v>2658</v>
      </c>
      <c r="D448" s="55">
        <f>'Result_20250113_EXP2'!B447</f>
        <v>43.910245349750703</v>
      </c>
      <c r="F448" s="55">
        <f>'Result_20250113_EXP2'!C447</f>
        <v>39.380355738143898</v>
      </c>
      <c r="I448" s="70">
        <f t="shared" si="43"/>
        <v>45.208580022763819</v>
      </c>
      <c r="J448" s="37">
        <f t="shared" si="44"/>
        <v>1.6856729231480749</v>
      </c>
      <c r="K448" s="37">
        <f t="shared" si="45"/>
        <v>40.943422113595091</v>
      </c>
      <c r="L448" s="37">
        <f t="shared" si="46"/>
        <v>2.4431764940661296</v>
      </c>
    </row>
    <row r="449" spans="1:12" ht="14.5" x14ac:dyDescent="0.35">
      <c r="A449" s="68">
        <v>44.4</v>
      </c>
      <c r="B449" s="4">
        <f t="shared" si="42"/>
        <v>2664</v>
      </c>
      <c r="D449" s="55">
        <f>'Result_20250113_EXP2'!B448</f>
        <v>43.850750092092603</v>
      </c>
      <c r="F449" s="55">
        <f>'Result_20250113_EXP2'!C448</f>
        <v>39.295156088865703</v>
      </c>
      <c r="I449" s="70">
        <f t="shared" si="43"/>
        <v>45.166143698288124</v>
      </c>
      <c r="J449" s="37">
        <f t="shared" si="44"/>
        <v>1.7302603392200566</v>
      </c>
      <c r="K449" s="37">
        <f t="shared" si="45"/>
        <v>40.899793757143954</v>
      </c>
      <c r="L449" s="37">
        <f t="shared" si="46"/>
        <v>2.5748620464574619</v>
      </c>
    </row>
    <row r="450" spans="1:12" ht="14.5" x14ac:dyDescent="0.35">
      <c r="A450" s="69">
        <v>44.5</v>
      </c>
      <c r="B450" s="4">
        <f t="shared" si="42"/>
        <v>2670</v>
      </c>
      <c r="D450" s="55">
        <f>'Result_20250113_EXP2'!B449</f>
        <v>43.850750092092603</v>
      </c>
      <c r="F450" s="55">
        <f>'Result_20250113_EXP2'!C449</f>
        <v>39.266769936294502</v>
      </c>
      <c r="I450" s="70">
        <f t="shared" si="43"/>
        <v>45.123778811459189</v>
      </c>
      <c r="J450" s="37">
        <f t="shared" si="44"/>
        <v>1.6206021203321297</v>
      </c>
      <c r="K450" s="37">
        <f t="shared" si="45"/>
        <v>40.856256285242452</v>
      </c>
      <c r="L450" s="37">
        <f t="shared" si="46"/>
        <v>2.5264668534918857</v>
      </c>
    </row>
    <row r="451" spans="1:12" ht="14.5" x14ac:dyDescent="0.35">
      <c r="A451" s="68">
        <v>44.6</v>
      </c>
      <c r="B451" s="4">
        <f t="shared" si="42"/>
        <v>2676</v>
      </c>
      <c r="D451" s="55">
        <f>'Result_20250113_EXP2'!B450</f>
        <v>43.791296592926003</v>
      </c>
      <c r="F451" s="55">
        <f>'Result_20250113_EXP2'!C450</f>
        <v>39.266769936294502</v>
      </c>
      <c r="I451" s="70">
        <f t="shared" si="43"/>
        <v>45.081485242018317</v>
      </c>
      <c r="J451" s="37">
        <f t="shared" si="44"/>
        <v>1.6645867502466518</v>
      </c>
      <c r="K451" s="37">
        <f t="shared" si="45"/>
        <v>40.81280950856415</v>
      </c>
      <c r="L451" s="37">
        <f t="shared" si="46"/>
        <v>2.3902383590237188</v>
      </c>
    </row>
    <row r="452" spans="1:12" ht="14.5" x14ac:dyDescent="0.35">
      <c r="A452" s="69">
        <v>44.7</v>
      </c>
      <c r="B452" s="4">
        <f t="shared" si="42"/>
        <v>2682</v>
      </c>
      <c r="D452" s="55">
        <f>'Result_20250113_EXP2'!B451</f>
        <v>43.791296592926003</v>
      </c>
      <c r="F452" s="55">
        <f>'Result_20250113_EXP2'!C451</f>
        <v>39.210018102763598</v>
      </c>
      <c r="I452" s="70">
        <f t="shared" si="43"/>
        <v>45.039262869909237</v>
      </c>
      <c r="J452" s="37">
        <f t="shared" si="44"/>
        <v>1.557419828487395</v>
      </c>
      <c r="K452" s="37">
        <f t="shared" si="45"/>
        <v>40.769453238177007</v>
      </c>
      <c r="L452" s="37">
        <f t="shared" si="46"/>
        <v>2.4318379415618376</v>
      </c>
    </row>
    <row r="453" spans="1:12" ht="14.5" x14ac:dyDescent="0.35">
      <c r="A453" s="68">
        <v>44.8</v>
      </c>
      <c r="B453" s="4">
        <f t="shared" si="42"/>
        <v>2688</v>
      </c>
      <c r="D453" s="55">
        <f>'Result_20250113_EXP2'!B452</f>
        <v>43.761585439184898</v>
      </c>
      <c r="F453" s="55">
        <f>'Result_20250113_EXP2'!C452</f>
        <v>39.238390614483002</v>
      </c>
      <c r="I453" s="70">
        <f t="shared" si="43"/>
        <v>44.997111575277799</v>
      </c>
      <c r="J453" s="37">
        <f t="shared" si="44"/>
        <v>1.5265248329686527</v>
      </c>
      <c r="K453" s="37">
        <f t="shared" si="45"/>
        <v>40.726187285542544</v>
      </c>
      <c r="L453" s="37">
        <f t="shared" si="46"/>
        <v>2.2135389344158538</v>
      </c>
    </row>
    <row r="454" spans="1:12" ht="14.5" x14ac:dyDescent="0.35">
      <c r="A454" s="69">
        <v>44.9</v>
      </c>
      <c r="B454" s="4">
        <f t="shared" ref="B454:B517" si="47">A454*60</f>
        <v>2694</v>
      </c>
      <c r="D454" s="55">
        <f>'Result_20250113_EXP2'!B453</f>
        <v>43.702194196548902</v>
      </c>
      <c r="F454" s="55">
        <f>'Result_20250113_EXP2'!C453</f>
        <v>39.153293427041199</v>
      </c>
      <c r="I454" s="70">
        <f t="shared" si="43"/>
        <v>44.955031238471605</v>
      </c>
      <c r="J454" s="37">
        <f t="shared" si="44"/>
        <v>1.5696006536136289</v>
      </c>
      <c r="K454" s="37">
        <f t="shared" si="45"/>
        <v>40.683011462515054</v>
      </c>
      <c r="L454" s="37">
        <f t="shared" si="46"/>
        <v>2.3400372680539925</v>
      </c>
    </row>
    <row r="455" spans="1:12" ht="14.5" x14ac:dyDescent="0.35">
      <c r="A455" s="68">
        <v>45</v>
      </c>
      <c r="B455" s="4">
        <f t="shared" si="47"/>
        <v>2700</v>
      </c>
      <c r="D455" s="55">
        <f>'Result_20250113_EXP2'!B454</f>
        <v>43.702194196548902</v>
      </c>
      <c r="F455" s="55">
        <f>'Result_20250113_EXP2'!C454</f>
        <v>39.124941221812499</v>
      </c>
      <c r="I455" s="70">
        <f t="shared" si="43"/>
        <v>44.913021740039703</v>
      </c>
      <c r="J455" s="37">
        <f t="shared" si="44"/>
        <v>1.4661033400759673</v>
      </c>
      <c r="K455" s="37">
        <f t="shared" si="45"/>
        <v>40.639925581340748</v>
      </c>
      <c r="L455" s="37">
        <f t="shared" si="46"/>
        <v>2.295177609615219</v>
      </c>
    </row>
    <row r="456" spans="1:12" ht="14.5" x14ac:dyDescent="0.35">
      <c r="A456" s="69">
        <v>45.1</v>
      </c>
      <c r="B456" s="4">
        <f t="shared" si="47"/>
        <v>2706</v>
      </c>
      <c r="D456" s="55">
        <f>'Result_20250113_EXP2'!B455</f>
        <v>43.613184615374003</v>
      </c>
      <c r="F456" s="55">
        <f>'Result_20250113_EXP2'!C455</f>
        <v>39.068256973719897</v>
      </c>
      <c r="I456" s="70">
        <f t="shared" si="43"/>
        <v>44.871082960732195</v>
      </c>
      <c r="J456" s="37">
        <f t="shared" si="44"/>
        <v>1.5823082472548791</v>
      </c>
      <c r="K456" s="37">
        <f t="shared" si="45"/>
        <v>40.596929454656987</v>
      </c>
      <c r="L456" s="37">
        <f t="shared" si="46"/>
        <v>2.3368395539743565</v>
      </c>
    </row>
    <row r="457" spans="1:12" ht="14.5" x14ac:dyDescent="0.35">
      <c r="A457" s="68">
        <v>45.2</v>
      </c>
      <c r="B457" s="4">
        <f t="shared" si="47"/>
        <v>2712</v>
      </c>
      <c r="D457" s="55">
        <f>'Result_20250113_EXP2'!B456</f>
        <v>43.642844205048704</v>
      </c>
      <c r="F457" s="55">
        <f>'Result_20250113_EXP2'!C456</f>
        <v>39.0399248897603</v>
      </c>
      <c r="I457" s="70">
        <f t="shared" si="43"/>
        <v>44.829214781499942</v>
      </c>
      <c r="J457" s="37">
        <f t="shared" si="44"/>
        <v>1.4074751446692448</v>
      </c>
      <c r="K457" s="37">
        <f t="shared" si="45"/>
        <v>40.554022895491414</v>
      </c>
      <c r="L457" s="37">
        <f t="shared" si="46"/>
        <v>2.2924927709589364</v>
      </c>
    </row>
    <row r="458" spans="1:12" ht="14.5" x14ac:dyDescent="0.35">
      <c r="A458" s="69">
        <v>45.3</v>
      </c>
      <c r="B458" s="4">
        <f t="shared" si="47"/>
        <v>2718</v>
      </c>
      <c r="D458" s="55">
        <f>'Result_20250113_EXP2'!B457</f>
        <v>43.613184615374003</v>
      </c>
      <c r="F458" s="55">
        <f>'Result_20250113_EXP2'!C457</f>
        <v>39.011599471830699</v>
      </c>
      <c r="I458" s="70">
        <f t="shared" si="43"/>
        <v>44.787417083494226</v>
      </c>
      <c r="J458" s="37">
        <f t="shared" si="44"/>
        <v>1.3788218891877115</v>
      </c>
      <c r="K458" s="37">
        <f t="shared" si="45"/>
        <v>40.511205717261156</v>
      </c>
      <c r="L458" s="37">
        <f t="shared" si="46"/>
        <v>2.2488188913340301</v>
      </c>
    </row>
    <row r="459" spans="1:12" ht="14.5" x14ac:dyDescent="0.35">
      <c r="A459" s="68">
        <v>45.4</v>
      </c>
      <c r="B459" s="4">
        <f t="shared" si="47"/>
        <v>2724</v>
      </c>
      <c r="D459" s="55">
        <f>'Result_20250113_EXP2'!B458</f>
        <v>43.524267168699602</v>
      </c>
      <c r="F459" s="55">
        <f>'Result_20250113_EXP2'!C458</f>
        <v>38.983280699436897</v>
      </c>
      <c r="I459" s="70">
        <f t="shared" si="43"/>
        <v>44.745689748066383</v>
      </c>
      <c r="J459" s="37">
        <f t="shared" si="44"/>
        <v>1.4918731173869999</v>
      </c>
      <c r="K459" s="37">
        <f t="shared" si="45"/>
        <v>40.46847773377204</v>
      </c>
      <c r="L459" s="37">
        <f t="shared" si="46"/>
        <v>2.2058102307979066</v>
      </c>
    </row>
    <row r="460" spans="1:12" ht="14.5" x14ac:dyDescent="0.35">
      <c r="A460" s="69">
        <v>45.5</v>
      </c>
      <c r="B460" s="4">
        <f t="shared" si="47"/>
        <v>2730</v>
      </c>
      <c r="D460" s="55">
        <f>'Result_20250113_EXP2'!B459</f>
        <v>43.494648376941299</v>
      </c>
      <c r="F460" s="55">
        <f>'Result_20250113_EXP2'!C459</f>
        <v>38.954968552105903</v>
      </c>
      <c r="I460" s="70">
        <f t="shared" si="43"/>
        <v>44.704032656767481</v>
      </c>
      <c r="J460" s="37">
        <f t="shared" si="44"/>
        <v>1.4626103362906924</v>
      </c>
      <c r="K460" s="37">
        <f t="shared" si="45"/>
        <v>40.425838759217768</v>
      </c>
      <c r="L460" s="37">
        <f t="shared" si="46"/>
        <v>2.163459166169301</v>
      </c>
    </row>
    <row r="461" spans="1:12" ht="14.5" x14ac:dyDescent="0.35">
      <c r="A461" s="68">
        <v>45.6</v>
      </c>
      <c r="B461" s="4">
        <f t="shared" si="47"/>
        <v>2736</v>
      </c>
      <c r="D461" s="55">
        <f>'Result_20250113_EXP2'!B460</f>
        <v>43.405852722807701</v>
      </c>
      <c r="F461" s="55">
        <f>'Result_20250113_EXP2'!C460</f>
        <v>38.954968552105903</v>
      </c>
      <c r="I461" s="70">
        <f t="shared" si="43"/>
        <v>44.662445691348012</v>
      </c>
      <c r="J461" s="37">
        <f t="shared" si="44"/>
        <v>1.57902588858495</v>
      </c>
      <c r="K461" s="37">
        <f t="shared" si="45"/>
        <v>40.383288608179072</v>
      </c>
      <c r="L461" s="37">
        <f t="shared" si="46"/>
        <v>2.0400981825808593</v>
      </c>
    </row>
    <row r="462" spans="1:12" ht="14.5" x14ac:dyDescent="0.35">
      <c r="A462" s="69">
        <v>45.7</v>
      </c>
      <c r="B462" s="4">
        <f t="shared" si="47"/>
        <v>2742</v>
      </c>
      <c r="D462" s="55">
        <f>'Result_20250113_EXP2'!B461</f>
        <v>43.4650397220204</v>
      </c>
      <c r="F462" s="55">
        <f>'Result_20250113_EXP2'!C461</f>
        <v>38.841785804690602</v>
      </c>
      <c r="I462" s="70">
        <f t="shared" si="43"/>
        <v>44.620928733757495</v>
      </c>
      <c r="J462" s="37">
        <f t="shared" si="44"/>
        <v>1.3360794074545581</v>
      </c>
      <c r="K462" s="37">
        <f t="shared" si="45"/>
        <v>40.340827095622977</v>
      </c>
      <c r="L462" s="37">
        <f t="shared" si="46"/>
        <v>2.2471247919202018</v>
      </c>
    </row>
    <row r="463" spans="1:12" ht="14.5" x14ac:dyDescent="0.35">
      <c r="A463" s="68">
        <v>45.8</v>
      </c>
      <c r="B463" s="4">
        <f t="shared" si="47"/>
        <v>2748</v>
      </c>
      <c r="D463" s="55">
        <f>'Result_20250113_EXP2'!B462</f>
        <v>43.376274328669503</v>
      </c>
      <c r="F463" s="55">
        <f>'Result_20250113_EXP2'!C462</f>
        <v>38.870071656077599</v>
      </c>
      <c r="I463" s="70">
        <f t="shared" si="43"/>
        <v>44.579481666144197</v>
      </c>
      <c r="J463" s="37">
        <f t="shared" si="44"/>
        <v>1.4477078969529429</v>
      </c>
      <c r="K463" s="37">
        <f t="shared" si="45"/>
        <v>40.298454036901944</v>
      </c>
      <c r="L463" s="37">
        <f t="shared" si="46"/>
        <v>2.0402762258494254</v>
      </c>
    </row>
    <row r="464" spans="1:12" ht="14.5" x14ac:dyDescent="0.35">
      <c r="A464" s="69">
        <v>45.9</v>
      </c>
      <c r="B464" s="4">
        <f t="shared" si="47"/>
        <v>2754</v>
      </c>
      <c r="D464" s="55">
        <f>'Result_20250113_EXP2'!B463</f>
        <v>43.405852722807701</v>
      </c>
      <c r="F464" s="55">
        <f>'Result_20250113_EXP2'!C463</f>
        <v>38.8135064763175</v>
      </c>
      <c r="I464" s="70">
        <f t="shared" si="43"/>
        <v>44.538104370854775</v>
      </c>
      <c r="J464" s="37">
        <f t="shared" si="44"/>
        <v>1.2819937945053148</v>
      </c>
      <c r="K464" s="37">
        <f t="shared" si="45"/>
        <v>40.256169247753085</v>
      </c>
      <c r="L464" s="37">
        <f t="shared" si="46"/>
        <v>2.0812758720862057</v>
      </c>
    </row>
    <row r="465" spans="1:12" ht="14.5" x14ac:dyDescent="0.35">
      <c r="A465" s="68">
        <v>46</v>
      </c>
      <c r="B465" s="4">
        <f t="shared" si="47"/>
        <v>2760</v>
      </c>
      <c r="D465" s="55">
        <f>'Result_20250113_EXP2'!B464</f>
        <v>43.405852722807701</v>
      </c>
      <c r="F465" s="55">
        <f>'Result_20250113_EXP2'!C464</f>
        <v>38.898364050846403</v>
      </c>
      <c r="I465" s="70">
        <f t="shared" si="43"/>
        <v>44.496796730433942</v>
      </c>
      <c r="J465" s="37">
        <f t="shared" si="44"/>
        <v>1.1901588277756046</v>
      </c>
      <c r="K465" s="37">
        <f t="shared" si="45"/>
        <v>40.213972544297356</v>
      </c>
      <c r="L465" s="37">
        <f t="shared" si="46"/>
        <v>1.7308257080402842</v>
      </c>
    </row>
    <row r="466" spans="1:12" ht="14.5" x14ac:dyDescent="0.35">
      <c r="A466" s="69">
        <v>46.1</v>
      </c>
      <c r="B466" s="4">
        <f t="shared" si="47"/>
        <v>2766</v>
      </c>
      <c r="D466" s="55">
        <f>'Result_20250113_EXP2'!B465</f>
        <v>43.317147626995698</v>
      </c>
      <c r="F466" s="55">
        <f>'Result_20250113_EXP2'!C465</f>
        <v>38.785233650610998</v>
      </c>
      <c r="I466" s="70">
        <f t="shared" si="43"/>
        <v>44.455558627624143</v>
      </c>
      <c r="J466" s="37">
        <f t="shared" si="44"/>
        <v>1.2959796063518563</v>
      </c>
      <c r="K466" s="37">
        <f t="shared" si="45"/>
        <v>40.17186374303877</v>
      </c>
      <c r="L466" s="37">
        <f t="shared" si="46"/>
        <v>1.9227430132262524</v>
      </c>
    </row>
    <row r="467" spans="1:12" ht="14.5" x14ac:dyDescent="0.35">
      <c r="A467" s="68">
        <v>46.2</v>
      </c>
      <c r="B467" s="4">
        <f t="shared" si="47"/>
        <v>2772</v>
      </c>
      <c r="D467" s="55">
        <f>'Result_20250113_EXP2'!B466</f>
        <v>43.2580608754526</v>
      </c>
      <c r="F467" s="55">
        <f>'Result_20250113_EXP2'!C466</f>
        <v>38.7287074259119</v>
      </c>
      <c r="I467" s="70">
        <f t="shared" si="43"/>
        <v>44.414389945365201</v>
      </c>
      <c r="J467" s="37">
        <f t="shared" si="44"/>
        <v>1.3370969179249419</v>
      </c>
      <c r="K467" s="37">
        <f t="shared" si="45"/>
        <v>40.129842660863588</v>
      </c>
      <c r="L467" s="37">
        <f t="shared" si="46"/>
        <v>1.963179946623123</v>
      </c>
    </row>
    <row r="468" spans="1:12" ht="14.5" x14ac:dyDescent="0.35">
      <c r="A468" s="69">
        <v>46.3</v>
      </c>
      <c r="B468" s="4">
        <f t="shared" si="47"/>
        <v>2778</v>
      </c>
      <c r="D468" s="55">
        <f>'Result_20250113_EXP2'!B467</f>
        <v>43.169505221921597</v>
      </c>
      <c r="F468" s="55">
        <f>'Result_20250113_EXP2'!C467</f>
        <v>38.672206968226398</v>
      </c>
      <c r="I468" s="70">
        <f t="shared" si="43"/>
        <v>44.373290566794012</v>
      </c>
      <c r="J468" s="37">
        <f t="shared" si="44"/>
        <v>1.449099156529599</v>
      </c>
      <c r="K468" s="37">
        <f t="shared" si="45"/>
        <v>40.087909115039508</v>
      </c>
      <c r="L468" s="37">
        <f t="shared" si="46"/>
        <v>2.00421256849125</v>
      </c>
    </row>
    <row r="469" spans="1:12" ht="14.5" x14ac:dyDescent="0.35">
      <c r="A469" s="68">
        <v>46.4</v>
      </c>
      <c r="B469" s="4">
        <f t="shared" si="47"/>
        <v>2784</v>
      </c>
      <c r="D469" s="55">
        <f>'Result_20250113_EXP2'!B468</f>
        <v>43.228532419117798</v>
      </c>
      <c r="F469" s="55">
        <f>'Result_20250113_EXP2'!C468</f>
        <v>38.643966351363197</v>
      </c>
      <c r="I469" s="70">
        <f t="shared" si="43"/>
        <v>44.332260375244203</v>
      </c>
      <c r="J469" s="37">
        <f t="shared" si="44"/>
        <v>1.2182154011349731</v>
      </c>
      <c r="K469" s="37">
        <f t="shared" si="45"/>
        <v>40.046062923214912</v>
      </c>
      <c r="L469" s="37">
        <f t="shared" si="46"/>
        <v>1.9658747967983305</v>
      </c>
    </row>
    <row r="470" spans="1:12" ht="14.5" x14ac:dyDescent="0.35">
      <c r="A470" s="69">
        <v>46.5</v>
      </c>
      <c r="B470" s="4">
        <f t="shared" si="47"/>
        <v>2790</v>
      </c>
      <c r="D470" s="55">
        <f>'Result_20250113_EXP2'!B469</f>
        <v>43.140006431811102</v>
      </c>
      <c r="F470" s="55">
        <f>'Result_20250113_EXP2'!C469</f>
        <v>38.643966351363197</v>
      </c>
      <c r="I470" s="70">
        <f t="shared" si="43"/>
        <v>44.291299254245772</v>
      </c>
      <c r="J470" s="37">
        <f t="shared" si="44"/>
        <v>1.3254751629895873</v>
      </c>
      <c r="K470" s="37">
        <f t="shared" si="45"/>
        <v>40.004303903418041</v>
      </c>
      <c r="L470" s="37">
        <f t="shared" si="46"/>
        <v>1.8505182555305653</v>
      </c>
    </row>
    <row r="471" spans="1:12" ht="14.5" x14ac:dyDescent="0.35">
      <c r="A471" s="68">
        <v>46.6</v>
      </c>
      <c r="B471" s="4">
        <f t="shared" si="47"/>
        <v>2796</v>
      </c>
      <c r="D471" s="55">
        <f>'Result_20250113_EXP2'!B470</f>
        <v>43.110517481254199</v>
      </c>
      <c r="F471" s="55">
        <f>'Result_20250113_EXP2'!C470</f>
        <v>38.587504240472001</v>
      </c>
      <c r="I471" s="70">
        <f t="shared" si="43"/>
        <v>44.25040708752482</v>
      </c>
      <c r="J471" s="37">
        <f t="shared" si="44"/>
        <v>1.2993483144837923</v>
      </c>
      <c r="K471" s="37">
        <f t="shared" si="45"/>
        <v>39.9626318740562</v>
      </c>
      <c r="L471" s="37">
        <f t="shared" si="46"/>
        <v>1.8909760086468799</v>
      </c>
    </row>
    <row r="472" spans="1:12" ht="14.5" x14ac:dyDescent="0.35">
      <c r="A472" s="69">
        <v>46.7</v>
      </c>
      <c r="B472" s="4">
        <f t="shared" si="47"/>
        <v>2802</v>
      </c>
      <c r="D472" s="55">
        <f>'Result_20250113_EXP2'!B471</f>
        <v>43.199013876155099</v>
      </c>
      <c r="F472" s="55">
        <f>'Result_20250113_EXP2'!C471</f>
        <v>38.587504240472001</v>
      </c>
      <c r="I472" s="70">
        <f t="shared" si="43"/>
        <v>44.209583759003152</v>
      </c>
      <c r="J472" s="37">
        <f t="shared" si="44"/>
        <v>1.0212514881195269</v>
      </c>
      <c r="K472" s="37">
        <f t="shared" si="45"/>
        <v>39.921046653914992</v>
      </c>
      <c r="L472" s="37">
        <f t="shared" si="46"/>
        <v>1.7783353684513583</v>
      </c>
    </row>
    <row r="473" spans="1:12" ht="14.5" x14ac:dyDescent="0.35">
      <c r="A473" s="68">
        <v>46.8</v>
      </c>
      <c r="B473" s="4">
        <f t="shared" si="47"/>
        <v>2808</v>
      </c>
      <c r="D473" s="55">
        <f>'Result_20250113_EXP2'!B472</f>
        <v>43.0221094217572</v>
      </c>
      <c r="F473" s="55">
        <f>'Result_20250113_EXP2'!C472</f>
        <v>38.559282706054802</v>
      </c>
      <c r="I473" s="70">
        <f t="shared" si="43"/>
        <v>44.168829152798011</v>
      </c>
      <c r="J473" s="37">
        <f t="shared" si="44"/>
        <v>1.31496614155831</v>
      </c>
      <c r="K473" s="37">
        <f t="shared" si="45"/>
        <v>39.879548062157511</v>
      </c>
      <c r="L473" s="37">
        <f t="shared" si="46"/>
        <v>1.7431006105250133</v>
      </c>
    </row>
    <row r="474" spans="1:12" ht="14.5" x14ac:dyDescent="0.35">
      <c r="A474" s="69">
        <v>46.9</v>
      </c>
      <c r="B474" s="4">
        <f t="shared" si="47"/>
        <v>2814</v>
      </c>
      <c r="D474" s="55">
        <f>'Result_20250113_EXP2'!B473</f>
        <v>43.051569000705598</v>
      </c>
      <c r="F474" s="55">
        <f>'Result_20250113_EXP2'!C473</f>
        <v>38.5028585784532</v>
      </c>
      <c r="I474" s="70">
        <f t="shared" si="43"/>
        <v>44.1281431532217</v>
      </c>
      <c r="J474" s="37">
        <f t="shared" si="44"/>
        <v>1.1590119058657631</v>
      </c>
      <c r="K474" s="37">
        <f t="shared" si="45"/>
        <v>39.838135918323559</v>
      </c>
      <c r="L474" s="37">
        <f t="shared" si="46"/>
        <v>1.7829655743712622</v>
      </c>
    </row>
    <row r="475" spans="1:12" ht="14.5" x14ac:dyDescent="0.35">
      <c r="A475" s="68">
        <v>47</v>
      </c>
      <c r="B475" s="4">
        <f t="shared" si="47"/>
        <v>2820</v>
      </c>
      <c r="D475" s="55">
        <f>'Result_20250113_EXP2'!B474</f>
        <v>42.992659584448802</v>
      </c>
      <c r="F475" s="55">
        <f>'Result_20250113_EXP2'!C474</f>
        <v>38.474655944999</v>
      </c>
      <c r="I475" s="70">
        <f t="shared" si="43"/>
        <v>44.087525644781252</v>
      </c>
      <c r="J475" s="37">
        <f t="shared" si="44"/>
        <v>1.1987316900678997</v>
      </c>
      <c r="K475" s="37">
        <f t="shared" si="45"/>
        <v>39.796810042328886</v>
      </c>
      <c r="L475" s="37">
        <f t="shared" si="46"/>
        <v>1.7480914570862049</v>
      </c>
    </row>
    <row r="476" spans="1:12" ht="14.5" x14ac:dyDescent="0.35">
      <c r="A476" s="69">
        <v>47.1</v>
      </c>
      <c r="B476" s="4">
        <f t="shared" si="47"/>
        <v>2826</v>
      </c>
      <c r="D476" s="55">
        <f>'Result_20250113_EXP2'!B475</f>
        <v>42.963219464392303</v>
      </c>
      <c r="F476" s="55">
        <f>'Result_20250113_EXP2'!C475</f>
        <v>38.446459571628601</v>
      </c>
      <c r="I476" s="70">
        <f t="shared" si="43"/>
        <v>44.046976512178169</v>
      </c>
      <c r="J476" s="37">
        <f t="shared" si="44"/>
        <v>1.1745293386255364</v>
      </c>
      <c r="K476" s="37">
        <f t="shared" si="45"/>
        <v>39.755570254464345</v>
      </c>
      <c r="L476" s="37">
        <f t="shared" si="46"/>
        <v>1.7137707799146678</v>
      </c>
    </row>
    <row r="477" spans="1:12" ht="14.5" x14ac:dyDescent="0.35">
      <c r="A477" s="68">
        <v>47.2</v>
      </c>
      <c r="B477" s="4">
        <f t="shared" si="47"/>
        <v>2832</v>
      </c>
      <c r="D477" s="55">
        <f>'Result_20250113_EXP2'!B476</f>
        <v>42.963219464392303</v>
      </c>
      <c r="F477" s="55">
        <f>'Result_20250113_EXP2'!C476</f>
        <v>38.418269438256303</v>
      </c>
      <c r="I477" s="70">
        <f t="shared" si="43"/>
        <v>44.006495640308003</v>
      </c>
      <c r="J477" s="37">
        <f t="shared" si="44"/>
        <v>1.0884251792332873</v>
      </c>
      <c r="K477" s="37">
        <f t="shared" si="45"/>
        <v>39.714416375395189</v>
      </c>
      <c r="L477" s="37">
        <f t="shared" si="46"/>
        <v>1.6799968826545149</v>
      </c>
    </row>
    <row r="478" spans="1:12" ht="14.5" x14ac:dyDescent="0.35">
      <c r="A478" s="69">
        <v>47.3</v>
      </c>
      <c r="B478" s="4">
        <f t="shared" si="47"/>
        <v>2838</v>
      </c>
      <c r="D478" s="55">
        <f>'Result_20250113_EXP2'!B477</f>
        <v>42.845555670180403</v>
      </c>
      <c r="F478" s="55">
        <f>'Result_20250113_EXP2'!C477</f>
        <v>38.333736277561499</v>
      </c>
      <c r="I478" s="70">
        <f t="shared" si="43"/>
        <v>43.966082914260113</v>
      </c>
      <c r="J478" s="37">
        <f t="shared" si="44"/>
        <v>1.2555813047248705</v>
      </c>
      <c r="K478" s="37">
        <f t="shared" si="45"/>
        <v>39.673348226160229</v>
      </c>
      <c r="L478" s="37">
        <f t="shared" si="46"/>
        <v>1.7945601728284861</v>
      </c>
    </row>
    <row r="479" spans="1:12" ht="14.5" x14ac:dyDescent="0.35">
      <c r="A479" s="68">
        <v>47.4</v>
      </c>
      <c r="B479" s="4">
        <f t="shared" si="47"/>
        <v>2844</v>
      </c>
      <c r="D479" s="55">
        <f>'Result_20250113_EXP2'!B478</f>
        <v>42.874957164392498</v>
      </c>
      <c r="F479" s="55">
        <f>'Result_20250113_EXP2'!C478</f>
        <v>38.361907811259996</v>
      </c>
      <c r="I479" s="70">
        <f t="shared" si="43"/>
        <v>43.925738219317253</v>
      </c>
      <c r="J479" s="37">
        <f t="shared" si="44"/>
        <v>1.1041408253887812</v>
      </c>
      <c r="K479" s="37">
        <f t="shared" si="45"/>
        <v>39.632365628171094</v>
      </c>
      <c r="L479" s="37">
        <f t="shared" si="46"/>
        <v>1.6140630645505114</v>
      </c>
    </row>
    <row r="480" spans="1:12" ht="14.5" x14ac:dyDescent="0.35">
      <c r="A480" s="69">
        <v>47.5</v>
      </c>
      <c r="B480" s="4">
        <f t="shared" si="47"/>
        <v>2850</v>
      </c>
      <c r="D480" s="55">
        <f>'Result_20250113_EXP2'!B479</f>
        <v>42.845555670180403</v>
      </c>
      <c r="F480" s="55">
        <f>'Result_20250113_EXP2'!C479</f>
        <v>38.333736277561499</v>
      </c>
      <c r="I480" s="70">
        <f t="shared" si="43"/>
        <v>43.885461440955339</v>
      </c>
      <c r="J480" s="37">
        <f t="shared" si="44"/>
        <v>1.0814040120910147</v>
      </c>
      <c r="K480" s="37">
        <f t="shared" si="45"/>
        <v>39.591468403211437</v>
      </c>
      <c r="L480" s="37">
        <f t="shared" si="46"/>
        <v>1.5818900998919099</v>
      </c>
    </row>
    <row r="481" spans="1:12" ht="14.5" x14ac:dyDescent="0.35">
      <c r="A481" s="68">
        <v>47.6</v>
      </c>
      <c r="B481" s="4">
        <f t="shared" si="47"/>
        <v>2856</v>
      </c>
      <c r="D481" s="55">
        <f>'Result_20250113_EXP2'!B480</f>
        <v>42.845555670180403</v>
      </c>
      <c r="F481" s="55">
        <f>'Result_20250113_EXP2'!C480</f>
        <v>38.333736277561499</v>
      </c>
      <c r="I481" s="70">
        <f t="shared" si="43"/>
        <v>43.84525246484305</v>
      </c>
      <c r="J481" s="37">
        <f t="shared" si="44"/>
        <v>0.99939368125877048</v>
      </c>
      <c r="K481" s="37">
        <f t="shared" si="45"/>
        <v>39.550656373436148</v>
      </c>
      <c r="L481" s="37">
        <f t="shared" si="46"/>
        <v>1.4808945197435641</v>
      </c>
    </row>
    <row r="482" spans="1:12" ht="14.5" x14ac:dyDescent="0.35">
      <c r="A482" s="69">
        <v>47.7</v>
      </c>
      <c r="B482" s="4">
        <f t="shared" si="47"/>
        <v>2862</v>
      </c>
      <c r="D482" s="55">
        <f>'Result_20250113_EXP2'!B481</f>
        <v>42.728045410247397</v>
      </c>
      <c r="F482" s="55">
        <f>'Result_20250113_EXP2'!C481</f>
        <v>38.249258555621502</v>
      </c>
      <c r="I482" s="70">
        <f t="shared" si="43"/>
        <v>43.805111176841535</v>
      </c>
      <c r="J482" s="37">
        <f t="shared" si="44"/>
        <v>1.1600706655690194</v>
      </c>
      <c r="K482" s="37">
        <f t="shared" si="45"/>
        <v>39.50992936137061</v>
      </c>
      <c r="L482" s="37">
        <f t="shared" si="46"/>
        <v>1.5892908804681043</v>
      </c>
    </row>
    <row r="483" spans="1:12" ht="14.5" x14ac:dyDescent="0.35">
      <c r="A483" s="68">
        <v>47.8</v>
      </c>
      <c r="B483" s="4">
        <f t="shared" si="47"/>
        <v>2868</v>
      </c>
      <c r="D483" s="55">
        <f>'Result_20250113_EXP2'!B482</f>
        <v>42.728045410247397</v>
      </c>
      <c r="F483" s="55">
        <f>'Result_20250113_EXP2'!C482</f>
        <v>38.221111541459599</v>
      </c>
      <c r="I483" s="70">
        <f t="shared" si="43"/>
        <v>43.765037463004099</v>
      </c>
      <c r="J483" s="37">
        <f t="shared" si="44"/>
        <v>1.0753525174805583</v>
      </c>
      <c r="K483" s="37">
        <f t="shared" si="45"/>
        <v>39.46928718990992</v>
      </c>
      <c r="L483" s="37">
        <f t="shared" si="46"/>
        <v>1.5579424493843788</v>
      </c>
    </row>
    <row r="484" spans="1:12" ht="14.5" x14ac:dyDescent="0.35">
      <c r="A484" s="69">
        <v>47.9</v>
      </c>
      <c r="B484" s="4">
        <f t="shared" si="47"/>
        <v>2874</v>
      </c>
      <c r="D484" s="55">
        <f>'Result_20250113_EXP2'!B483</f>
        <v>42.728045410247397</v>
      </c>
      <c r="F484" s="55">
        <f>'Result_20250113_EXP2'!C483</f>
        <v>38.1367068993763</v>
      </c>
      <c r="I484" s="70">
        <f t="shared" si="43"/>
        <v>43.725031209575846</v>
      </c>
      <c r="J484" s="37">
        <f t="shared" si="44"/>
        <v>0.99398068406258677</v>
      </c>
      <c r="K484" s="37">
        <f t="shared" si="45"/>
        <v>39.428729682318099</v>
      </c>
      <c r="L484" s="37">
        <f t="shared" si="46"/>
        <v>1.6693228716406727</v>
      </c>
    </row>
    <row r="485" spans="1:12" ht="14.5" x14ac:dyDescent="0.35">
      <c r="A485" s="68">
        <v>48</v>
      </c>
      <c r="B485" s="4">
        <f t="shared" si="47"/>
        <v>2880</v>
      </c>
      <c r="D485" s="55">
        <f>'Result_20250113_EXP2'!B484</f>
        <v>42.610687140792798</v>
      </c>
      <c r="F485" s="55">
        <f>'Result_20250113_EXP2'!C484</f>
        <v>38.108584085833698</v>
      </c>
      <c r="I485" s="70">
        <f t="shared" si="43"/>
        <v>43.68509230299339</v>
      </c>
      <c r="J485" s="37">
        <f t="shared" si="44"/>
        <v>1.1543464525632787</v>
      </c>
      <c r="K485" s="37">
        <f t="shared" si="45"/>
        <v>39.388256662227334</v>
      </c>
      <c r="L485" s="37">
        <f t="shared" si="46"/>
        <v>1.6375619027739274</v>
      </c>
    </row>
    <row r="486" spans="1:12" ht="14.5" x14ac:dyDescent="0.35">
      <c r="A486" s="69">
        <v>48.1</v>
      </c>
      <c r="B486" s="4">
        <f t="shared" si="47"/>
        <v>2886</v>
      </c>
      <c r="D486" s="55">
        <f>'Result_20250113_EXP2'!B485</f>
        <v>42.640012543139598</v>
      </c>
      <c r="F486" s="55">
        <f>'Result_20250113_EXP2'!C485</f>
        <v>38.1367068993763</v>
      </c>
      <c r="I486" s="70">
        <f t="shared" si="43"/>
        <v>43.645220629884513</v>
      </c>
      <c r="J486" s="37">
        <f t="shared" si="44"/>
        <v>1.0104432976573723</v>
      </c>
      <c r="K486" s="37">
        <f t="shared" si="45"/>
        <v>39.34786795363722</v>
      </c>
      <c r="L486" s="37">
        <f t="shared" si="46"/>
        <v>1.4669110993584229</v>
      </c>
    </row>
    <row r="487" spans="1:12" ht="14.5" x14ac:dyDescent="0.35">
      <c r="A487" s="68">
        <v>48.2</v>
      </c>
      <c r="B487" s="4">
        <f t="shared" si="47"/>
        <v>2892</v>
      </c>
      <c r="D487" s="55">
        <f>'Result_20250113_EXP2'!B486</f>
        <v>42.640012543139598</v>
      </c>
      <c r="F487" s="55">
        <f>'Result_20250113_EXP2'!C486</f>
        <v>38.080467272755897</v>
      </c>
      <c r="I487" s="70">
        <f t="shared" si="43"/>
        <v>43.605416077067851</v>
      </c>
      <c r="J487" s="37">
        <f t="shared" si="44"/>
        <v>0.93200398332115941</v>
      </c>
      <c r="K487" s="37">
        <f t="shared" si="45"/>
        <v>39.307563380913983</v>
      </c>
      <c r="L487" s="37">
        <f t="shared" si="46"/>
        <v>1.5057648586567223</v>
      </c>
    </row>
    <row r="488" spans="1:12" ht="14.5" x14ac:dyDescent="0.35">
      <c r="A488" s="69">
        <v>48.3</v>
      </c>
      <c r="B488" s="4">
        <f t="shared" si="47"/>
        <v>2898</v>
      </c>
      <c r="D488" s="55">
        <f>'Result_20250113_EXP2'!B487</f>
        <v>42.610687140792798</v>
      </c>
      <c r="F488" s="55">
        <f>'Result_20250113_EXP2'!C487</f>
        <v>38.080467272755897</v>
      </c>
      <c r="I488" s="70">
        <f t="shared" si="43"/>
        <v>43.565678531552564</v>
      </c>
      <c r="J488" s="37">
        <f t="shared" si="44"/>
        <v>0.91200855642527123</v>
      </c>
      <c r="K488" s="37">
        <f t="shared" si="45"/>
        <v>39.267342768789732</v>
      </c>
      <c r="L488" s="37">
        <f t="shared" si="46"/>
        <v>1.4086734430855619</v>
      </c>
    </row>
    <row r="489" spans="1:12" ht="14.5" x14ac:dyDescent="0.35">
      <c r="A489" s="68">
        <v>48.4</v>
      </c>
      <c r="B489" s="4">
        <f t="shared" si="47"/>
        <v>2904</v>
      </c>
      <c r="D489" s="55">
        <f>'Result_20250113_EXP2'!B488</f>
        <v>42.610687140792798</v>
      </c>
      <c r="F489" s="55">
        <f>'Result_20250113_EXP2'!C488</f>
        <v>38.080467272755897</v>
      </c>
      <c r="I489" s="70">
        <f t="shared" si="43"/>
        <v>43.526007880538032</v>
      </c>
      <c r="J489" s="37">
        <f t="shared" si="44"/>
        <v>0.83781205660776137</v>
      </c>
      <c r="K489" s="37">
        <f t="shared" si="45"/>
        <v>39.227205942361678</v>
      </c>
      <c r="L489" s="37">
        <f t="shared" si="46"/>
        <v>1.3150095763692378</v>
      </c>
    </row>
    <row r="490" spans="1:12" ht="14.5" x14ac:dyDescent="0.35">
      <c r="A490" s="69">
        <v>48.5</v>
      </c>
      <c r="B490" s="4">
        <f t="shared" si="47"/>
        <v>2910</v>
      </c>
      <c r="D490" s="55">
        <f>'Result_20250113_EXP2'!B489</f>
        <v>42.552064522496202</v>
      </c>
      <c r="F490" s="55">
        <f>'Result_20250113_EXP2'!C489</f>
        <v>38.052356440303797</v>
      </c>
      <c r="I490" s="70">
        <f t="shared" si="43"/>
        <v>43.486404011413526</v>
      </c>
      <c r="J490" s="37">
        <f t="shared" si="44"/>
        <v>0.87299028055028616</v>
      </c>
      <c r="K490" s="37">
        <f t="shared" si="45"/>
        <v>39.187152727091366</v>
      </c>
      <c r="L490" s="37">
        <f t="shared" si="46"/>
        <v>1.2877626125068555</v>
      </c>
    </row>
    <row r="491" spans="1:12" ht="14.5" x14ac:dyDescent="0.35">
      <c r="A491" s="68">
        <v>48.6</v>
      </c>
      <c r="B491" s="4">
        <f t="shared" si="47"/>
        <v>2916</v>
      </c>
      <c r="D491" s="55">
        <f>'Result_20250113_EXP2'!B490</f>
        <v>42.464200703108297</v>
      </c>
      <c r="F491" s="55">
        <f>'Result_20250113_EXP2'!C490</f>
        <v>37.771572698670902</v>
      </c>
      <c r="I491" s="70">
        <f t="shared" si="43"/>
        <v>43.446866811757872</v>
      </c>
      <c r="J491" s="37">
        <f t="shared" si="44"/>
        <v>0.96563268108849776</v>
      </c>
      <c r="K491" s="37">
        <f t="shared" si="45"/>
        <v>39.147182948803966</v>
      </c>
      <c r="L491" s="37">
        <f t="shared" si="46"/>
        <v>1.8923035602711522</v>
      </c>
    </row>
    <row r="492" spans="1:12" ht="14.5" x14ac:dyDescent="0.35">
      <c r="A492" s="69">
        <v>48.7</v>
      </c>
      <c r="B492" s="4">
        <f t="shared" si="47"/>
        <v>2922</v>
      </c>
      <c r="D492" s="55">
        <f>'Result_20250113_EXP2'!B491</f>
        <v>42.434931363582798</v>
      </c>
      <c r="F492" s="55">
        <f>'Result_20250113_EXP2'!C491</f>
        <v>37.968059628587604</v>
      </c>
      <c r="I492" s="70">
        <f t="shared" si="43"/>
        <v>43.407396169339151</v>
      </c>
      <c r="J492" s="37">
        <f t="shared" si="44"/>
        <v>0.94568779843474082</v>
      </c>
      <c r="K492" s="37">
        <f t="shared" si="45"/>
        <v>39.107296433687452</v>
      </c>
      <c r="L492" s="37">
        <f t="shared" si="46"/>
        <v>1.2978604980941102</v>
      </c>
    </row>
    <row r="493" spans="1:12" ht="14.5" x14ac:dyDescent="0.35">
      <c r="A493" s="68">
        <v>48.8</v>
      </c>
      <c r="B493" s="4">
        <f t="shared" si="47"/>
        <v>2928</v>
      </c>
      <c r="D493" s="55">
        <f>'Result_20250113_EXP2'!B492</f>
        <v>42.405671284619601</v>
      </c>
      <c r="F493" s="55">
        <f>'Result_20250113_EXP2'!C492</f>
        <v>37.855746408028303</v>
      </c>
      <c r="I493" s="70">
        <f t="shared" si="43"/>
        <v>43.367991972114389</v>
      </c>
      <c r="J493" s="37">
        <f t="shared" si="44"/>
        <v>0.92606110558044197</v>
      </c>
      <c r="K493" s="37">
        <f t="shared" si="45"/>
        <v>39.067493008291876</v>
      </c>
      <c r="L493" s="37">
        <f t="shared" si="46"/>
        <v>1.4683298232503292</v>
      </c>
    </row>
    <row r="494" spans="1:12" ht="14.5" x14ac:dyDescent="0.35">
      <c r="A494" s="69">
        <v>48.9</v>
      </c>
      <c r="B494" s="4">
        <f t="shared" si="47"/>
        <v>2934</v>
      </c>
      <c r="D494" s="55">
        <f>'Result_20250113_EXP2'!B493</f>
        <v>42.405671284619601</v>
      </c>
      <c r="F494" s="55">
        <f>'Result_20250113_EXP2'!C493</f>
        <v>37.911891294348301</v>
      </c>
      <c r="I494" s="70">
        <f t="shared" si="43"/>
        <v>43.328654108229216</v>
      </c>
      <c r="J494" s="37">
        <f t="shared" si="44"/>
        <v>0.85189729267837833</v>
      </c>
      <c r="K494" s="37">
        <f t="shared" si="45"/>
        <v>39.027772499528638</v>
      </c>
      <c r="L494" s="37">
        <f t="shared" si="46"/>
        <v>1.2451908640747205</v>
      </c>
    </row>
    <row r="495" spans="1:12" ht="14.5" x14ac:dyDescent="0.35">
      <c r="A495" s="68">
        <v>49</v>
      </c>
      <c r="B495" s="4">
        <f t="shared" si="47"/>
        <v>2940</v>
      </c>
      <c r="D495" s="55">
        <f>'Result_20250113_EXP2'!B494</f>
        <v>42.376420442525699</v>
      </c>
      <c r="F495" s="55">
        <f>'Result_20250113_EXP2'!C494</f>
        <v>37.799624812003003</v>
      </c>
      <c r="I495" s="70">
        <f t="shared" si="43"/>
        <v>43.28938246601755</v>
      </c>
      <c r="J495" s="37">
        <f t="shared" si="44"/>
        <v>0.83349965633833423</v>
      </c>
      <c r="K495" s="37">
        <f t="shared" si="45"/>
        <v>38.988134734669686</v>
      </c>
      <c r="L495" s="37">
        <f t="shared" si="46"/>
        <v>1.4125558362771635</v>
      </c>
    </row>
    <row r="496" spans="1:12" ht="14.5" x14ac:dyDescent="0.35">
      <c r="A496" s="69">
        <v>49.1</v>
      </c>
      <c r="B496" s="4">
        <f t="shared" si="47"/>
        <v>2946</v>
      </c>
      <c r="D496" s="55">
        <f>'Result_20250113_EXP2'!B495</f>
        <v>42.347178813641101</v>
      </c>
      <c r="F496" s="55">
        <f>'Result_20250113_EXP2'!C495</f>
        <v>37.827682708569199</v>
      </c>
      <c r="I496" s="70">
        <f t="shared" si="43"/>
        <v>43.250176934001303</v>
      </c>
      <c r="J496" s="37">
        <f t="shared" si="44"/>
        <v>0.81540560537405782</v>
      </c>
      <c r="K496" s="37">
        <f t="shared" si="45"/>
        <v>38.948579541346788</v>
      </c>
      <c r="L496" s="37">
        <f t="shared" si="46"/>
        <v>1.2564097097308309</v>
      </c>
    </row>
    <row r="497" spans="1:12" ht="14.5" x14ac:dyDescent="0.35">
      <c r="A497" s="68">
        <v>49.2</v>
      </c>
      <c r="B497" s="4">
        <f t="shared" si="47"/>
        <v>2952</v>
      </c>
      <c r="D497" s="55">
        <f>'Result_20250113_EXP2'!B496</f>
        <v>42.3179463743394</v>
      </c>
      <c r="F497" s="55">
        <f>'Result_20250113_EXP2'!C496</f>
        <v>37.771572698670902</v>
      </c>
      <c r="I497" s="70">
        <f t="shared" si="43"/>
        <v>43.211037400890056</v>
      </c>
      <c r="J497" s="37">
        <f t="shared" si="44"/>
        <v>0.79761158170530611</v>
      </c>
      <c r="K497" s="37">
        <f t="shared" si="45"/>
        <v>38.90910674755078</v>
      </c>
      <c r="L497" s="37">
        <f t="shared" si="46"/>
        <v>1.2939837123610496</v>
      </c>
    </row>
    <row r="498" spans="1:12" ht="14.5" x14ac:dyDescent="0.35">
      <c r="A498" s="69">
        <v>49.3</v>
      </c>
      <c r="B498" s="4">
        <f t="shared" si="47"/>
        <v>2958</v>
      </c>
      <c r="D498" s="55">
        <f>'Result_20250113_EXP2'!B497</f>
        <v>42.230303958164299</v>
      </c>
      <c r="F498" s="55">
        <f>'Result_20250113_EXP2'!C497</f>
        <v>37.771572698670902</v>
      </c>
      <c r="I498" s="70">
        <f t="shared" si="43"/>
        <v>43.171963755580713</v>
      </c>
      <c r="J498" s="37">
        <f t="shared" si="44"/>
        <v>0.88672317407032064</v>
      </c>
      <c r="K498" s="37">
        <f t="shared" si="45"/>
        <v>38.869716181630842</v>
      </c>
      <c r="L498" s="37">
        <f t="shared" si="46"/>
        <v>1.2059191091673898</v>
      </c>
    </row>
    <row r="499" spans="1:12" ht="14.5" x14ac:dyDescent="0.35">
      <c r="A499" s="68">
        <v>49.4</v>
      </c>
      <c r="B499" s="4">
        <f t="shared" si="47"/>
        <v>2964</v>
      </c>
      <c r="D499" s="55">
        <f>'Result_20250113_EXP2'!B498</f>
        <v>42.3179463743394</v>
      </c>
      <c r="F499" s="55">
        <f>'Result_20250113_EXP2'!C498</f>
        <v>37.7154857431618</v>
      </c>
      <c r="I499" s="70">
        <f t="shared" si="43"/>
        <v>43.132955887157223</v>
      </c>
      <c r="J499" s="37">
        <f t="shared" si="44"/>
        <v>0.66424050598354623</v>
      </c>
      <c r="K499" s="37">
        <f t="shared" si="45"/>
        <v>38.830407672293703</v>
      </c>
      <c r="L499" s="37">
        <f t="shared" si="46"/>
        <v>1.2430509080592036</v>
      </c>
    </row>
    <row r="500" spans="1:12" ht="14.5" x14ac:dyDescent="0.35">
      <c r="A500" s="69">
        <v>49.5</v>
      </c>
      <c r="B500" s="4">
        <f t="shared" si="47"/>
        <v>2970</v>
      </c>
      <c r="D500" s="55">
        <f>'Result_20250113_EXP2'!B499</f>
        <v>42.171921196965997</v>
      </c>
      <c r="F500" s="55">
        <f>'Result_20250113_EXP2'!C499</f>
        <v>37.7154857431618</v>
      </c>
      <c r="I500" s="70">
        <f t="shared" si="43"/>
        <v>43.094013684890271</v>
      </c>
      <c r="J500" s="37">
        <f t="shared" si="44"/>
        <v>0.85025455628637825</v>
      </c>
      <c r="K500" s="37">
        <f t="shared" si="45"/>
        <v>38.79118104860293</v>
      </c>
      <c r="L500" s="37">
        <f t="shared" si="46"/>
        <v>1.1571203901480855</v>
      </c>
    </row>
    <row r="501" spans="1:12" ht="14.5" x14ac:dyDescent="0.35">
      <c r="A501" s="68">
        <v>49.6</v>
      </c>
      <c r="B501" s="4">
        <f t="shared" si="47"/>
        <v>2976</v>
      </c>
      <c r="D501" s="55">
        <f>'Result_20250113_EXP2'!B500</f>
        <v>42.201108041592001</v>
      </c>
      <c r="F501" s="55">
        <f>'Result_20250113_EXP2'!C500</f>
        <v>37.687450861754698</v>
      </c>
      <c r="I501" s="70">
        <f t="shared" si="43"/>
        <v>43.0551370382369</v>
      </c>
      <c r="J501" s="37">
        <f t="shared" si="44"/>
        <v>0.72936552711029379</v>
      </c>
      <c r="K501" s="37">
        <f t="shared" si="45"/>
        <v>38.752036139978181</v>
      </c>
      <c r="L501" s="37">
        <f t="shared" si="46"/>
        <v>1.1333418146101699</v>
      </c>
    </row>
    <row r="502" spans="1:12" ht="14.5" x14ac:dyDescent="0.35">
      <c r="A502" s="69">
        <v>49.7</v>
      </c>
      <c r="B502" s="4">
        <f t="shared" si="47"/>
        <v>2982</v>
      </c>
      <c r="D502" s="55">
        <f>'Result_20250113_EXP2'!B501</f>
        <v>42.142743400857398</v>
      </c>
      <c r="F502" s="55">
        <f>'Result_20250113_EXP2'!C501</f>
        <v>37.6594216851216</v>
      </c>
      <c r="I502" s="70">
        <f t="shared" si="43"/>
        <v>43.016325836840281</v>
      </c>
      <c r="J502" s="37">
        <f t="shared" si="44"/>
        <v>0.7631462724577871</v>
      </c>
      <c r="K502" s="37">
        <f t="shared" si="45"/>
        <v>38.712972776194448</v>
      </c>
      <c r="L502" s="37">
        <f t="shared" si="46"/>
        <v>1.1099699015007876</v>
      </c>
    </row>
    <row r="503" spans="1:12" ht="14.5" x14ac:dyDescent="0.35">
      <c r="A503" s="68">
        <v>49.8</v>
      </c>
      <c r="B503" s="4">
        <f t="shared" si="47"/>
        <v>2988</v>
      </c>
      <c r="D503" s="55">
        <f>'Result_20250113_EXP2'!B502</f>
        <v>42.171921196965997</v>
      </c>
      <c r="F503" s="55">
        <f>'Result_20250113_EXP2'!C502</f>
        <v>37.6313981936907</v>
      </c>
      <c r="I503" s="70">
        <f t="shared" si="43"/>
        <v>42.977579970529348</v>
      </c>
      <c r="J503" s="37">
        <f t="shared" si="44"/>
        <v>0.64908605941960351</v>
      </c>
      <c r="K503" s="37">
        <f t="shared" si="45"/>
        <v>38.673990787381349</v>
      </c>
      <c r="L503" s="37">
        <f t="shared" si="46"/>
        <v>1.0869993164185958</v>
      </c>
    </row>
    <row r="504" spans="1:12" ht="14.5" x14ac:dyDescent="0.35">
      <c r="A504" s="69">
        <v>49.9</v>
      </c>
      <c r="B504" s="4">
        <f t="shared" si="47"/>
        <v>2994</v>
      </c>
      <c r="D504" s="55">
        <f>'Result_20250113_EXP2'!B503</f>
        <v>42.142743400857398</v>
      </c>
      <c r="F504" s="55">
        <f>'Result_20250113_EXP2'!C503</f>
        <v>37.603380367907398</v>
      </c>
      <c r="I504" s="70">
        <f t="shared" si="43"/>
        <v>42.938899329318495</v>
      </c>
      <c r="J504" s="37">
        <f t="shared" si="44"/>
        <v>0.63386426242375149</v>
      </c>
      <c r="K504" s="37">
        <f t="shared" si="45"/>
        <v>38.635090004022345</v>
      </c>
      <c r="L504" s="37">
        <f t="shared" si="46"/>
        <v>1.0644247732524357</v>
      </c>
    </row>
    <row r="505" spans="1:12" ht="14.5" x14ac:dyDescent="0.35">
      <c r="A505" s="68">
        <v>50</v>
      </c>
      <c r="B505" s="4">
        <f t="shared" si="47"/>
        <v>3000</v>
      </c>
      <c r="D505" s="55">
        <f>'Result_20250113_EXP2'!B504</f>
        <v>42.026122234152801</v>
      </c>
      <c r="F505" s="55">
        <f>'Result_20250113_EXP2'!C504</f>
        <v>37.547361635150502</v>
      </c>
      <c r="I505" s="70">
        <f t="shared" ref="I505:I568" si="48">($C$3+($D$5-$C$3)*EXP(-$I$3*B505))</f>
        <v>42.90028380340727</v>
      </c>
      <c r="J505" s="37">
        <f t="shared" ref="J505:J568" si="49">(I505-D505)^2</f>
        <v>0.76415844916143483</v>
      </c>
      <c r="K505" s="37">
        <f t="shared" ref="K505:K568" si="50">($E$3+($F$5-$E$3)*EXP(-$K$3*B505))</f>
        <v>38.596270256954043</v>
      </c>
      <c r="L505" s="37">
        <f t="shared" ref="L505:L568" si="51">(K505-F505)^2</f>
        <v>1.100209296893804</v>
      </c>
    </row>
    <row r="506" spans="1:12" ht="14.5" x14ac:dyDescent="0.35">
      <c r="A506" s="69">
        <v>50.1</v>
      </c>
      <c r="B506" s="4">
        <f t="shared" si="47"/>
        <v>3006</v>
      </c>
      <c r="D506" s="55">
        <f>'Result_20250113_EXP2'!B505</f>
        <v>42.084414860638901</v>
      </c>
      <c r="F506" s="55">
        <f>'Result_20250113_EXP2'!C505</f>
        <v>37.519360689152798</v>
      </c>
      <c r="I506" s="70">
        <f t="shared" si="48"/>
        <v>42.861733283180058</v>
      </c>
      <c r="J506" s="37">
        <f t="shared" si="49"/>
        <v>0.60422393002187258</v>
      </c>
      <c r="K506" s="37">
        <f t="shared" si="50"/>
        <v>38.557531377365436</v>
      </c>
      <c r="L506" s="37">
        <f t="shared" si="51"/>
        <v>1.0777983778639024</v>
      </c>
    </row>
    <row r="507" spans="1:12" ht="14.5" x14ac:dyDescent="0.35">
      <c r="A507" s="68">
        <v>50.2</v>
      </c>
      <c r="B507" s="4">
        <f t="shared" si="47"/>
        <v>3012</v>
      </c>
      <c r="D507" s="55">
        <f>'Result_20250113_EXP2'!B506</f>
        <v>42.026122234152801</v>
      </c>
      <c r="F507" s="55">
        <f>'Result_20250113_EXP2'!C506</f>
        <v>37.463375540484897</v>
      </c>
      <c r="I507" s="70">
        <f t="shared" si="48"/>
        <v>42.823247659205769</v>
      </c>
      <c r="J507" s="37">
        <f t="shared" si="49"/>
        <v>0.63540894326587527</v>
      </c>
      <c r="K507" s="37">
        <f t="shared" si="50"/>
        <v>38.518873196797166</v>
      </c>
      <c r="L507" s="37">
        <f t="shared" si="51"/>
        <v>1.1140753024806935</v>
      </c>
    </row>
    <row r="508" spans="1:12" ht="14.5" x14ac:dyDescent="0.35">
      <c r="A508" s="69">
        <v>50.3</v>
      </c>
      <c r="B508" s="4">
        <f t="shared" si="47"/>
        <v>3018</v>
      </c>
      <c r="D508" s="55">
        <f>'Result_20250113_EXP2'!B507</f>
        <v>41.938750225347398</v>
      </c>
      <c r="F508" s="55">
        <f>'Result_20250113_EXP2'!C507</f>
        <v>37.491365330754299</v>
      </c>
      <c r="I508" s="70">
        <f t="shared" si="48"/>
        <v>42.784826822237534</v>
      </c>
      <c r="J508" s="37">
        <f t="shared" si="49"/>
        <v>0.71584560780519302</v>
      </c>
      <c r="K508" s="37">
        <f t="shared" si="50"/>
        <v>38.480295547140827</v>
      </c>
      <c r="L508" s="37">
        <f t="shared" si="51"/>
        <v>0.97798297288230529</v>
      </c>
    </row>
    <row r="509" spans="1:12" ht="14.5" x14ac:dyDescent="0.35">
      <c r="A509" s="68">
        <v>50.4</v>
      </c>
      <c r="B509" s="4">
        <f t="shared" si="47"/>
        <v>3024</v>
      </c>
      <c r="D509" s="55">
        <f>'Result_20250113_EXP2'!B508</f>
        <v>41.996989330330202</v>
      </c>
      <c r="F509" s="55">
        <f>'Result_20250113_EXP2'!C508</f>
        <v>37.435391298891403</v>
      </c>
      <c r="I509" s="70">
        <f t="shared" si="48"/>
        <v>42.746470663212399</v>
      </c>
      <c r="J509" s="37">
        <f t="shared" si="49"/>
        <v>0.56172226833887551</v>
      </c>
      <c r="K509" s="37">
        <f t="shared" si="50"/>
        <v>38.441798260638173</v>
      </c>
      <c r="L509" s="37">
        <f t="shared" si="51"/>
        <v>1.0128549726523635</v>
      </c>
    </row>
    <row r="510" spans="1:12" ht="14.5" x14ac:dyDescent="0.35">
      <c r="A510" s="69">
        <v>50.5</v>
      </c>
      <c r="B510" s="4">
        <f t="shared" si="47"/>
        <v>3030</v>
      </c>
      <c r="D510" s="55">
        <f>'Result_20250113_EXP2'!B509</f>
        <v>41.938750225347398</v>
      </c>
      <c r="F510" s="55">
        <f>'Result_20250113_EXP2'!C509</f>
        <v>37.435391298891403</v>
      </c>
      <c r="I510" s="70">
        <f t="shared" si="48"/>
        <v>42.708179073250996</v>
      </c>
      <c r="J510" s="37">
        <f t="shared" si="49"/>
        <v>0.59202075198625748</v>
      </c>
      <c r="K510" s="37">
        <f t="shared" si="50"/>
        <v>38.403381169880461</v>
      </c>
      <c r="L510" s="37">
        <f t="shared" si="51"/>
        <v>0.93700439033741312</v>
      </c>
    </row>
    <row r="511" spans="1:12" ht="14.5" x14ac:dyDescent="0.35">
      <c r="A511" s="68">
        <v>50.6</v>
      </c>
      <c r="B511" s="4">
        <f t="shared" si="47"/>
        <v>3036</v>
      </c>
      <c r="D511" s="55">
        <f>'Result_20250113_EXP2'!B510</f>
        <v>41.880546569380101</v>
      </c>
      <c r="F511" s="55">
        <f>'Result_20250113_EXP2'!C510</f>
        <v>37.351471671880098</v>
      </c>
      <c r="I511" s="70">
        <f t="shared" si="48"/>
        <v>42.669951943657246</v>
      </c>
      <c r="J511" s="37">
        <f t="shared" si="49"/>
        <v>0.62316084493763901</v>
      </c>
      <c r="K511" s="37">
        <f t="shared" si="50"/>
        <v>38.365044107807662</v>
      </c>
      <c r="L511" s="37">
        <f t="shared" si="51"/>
        <v>1.0273290828721362</v>
      </c>
    </row>
    <row r="512" spans="1:12" ht="14.5" x14ac:dyDescent="0.35">
      <c r="A512" s="69">
        <v>50.7</v>
      </c>
      <c r="B512" s="4">
        <f t="shared" si="47"/>
        <v>3042</v>
      </c>
      <c r="D512" s="55">
        <f>'Result_20250113_EXP2'!B511</f>
        <v>41.822378177428902</v>
      </c>
      <c r="F512" s="55">
        <f>'Result_20250113_EXP2'!C511</f>
        <v>37.379439384001003</v>
      </c>
      <c r="I512" s="70">
        <f t="shared" si="48"/>
        <v>42.63178916591805</v>
      </c>
      <c r="J512" s="37">
        <f t="shared" si="49"/>
        <v>0.65514614828697981</v>
      </c>
      <c r="K512" s="37">
        <f t="shared" si="50"/>
        <v>38.326786907707778</v>
      </c>
      <c r="L512" s="37">
        <f t="shared" si="51"/>
        <v>0.89746733067335782</v>
      </c>
    </row>
    <row r="513" spans="1:12" ht="14.5" x14ac:dyDescent="0.35">
      <c r="A513" s="68">
        <v>50.8</v>
      </c>
      <c r="B513" s="4">
        <f t="shared" si="47"/>
        <v>3048</v>
      </c>
      <c r="D513" s="55">
        <f>'Result_20250113_EXP2'!B512</f>
        <v>41.793307147784397</v>
      </c>
      <c r="F513" s="55">
        <f>'Result_20250113_EXP2'!C512</f>
        <v>37.323509430786501</v>
      </c>
      <c r="I513" s="70">
        <f t="shared" si="48"/>
        <v>42.593690631702984</v>
      </c>
      <c r="J513" s="37">
        <f t="shared" si="49"/>
        <v>0.64061372132965511</v>
      </c>
      <c r="K513" s="37">
        <f t="shared" si="50"/>
        <v>38.288609403216071</v>
      </c>
      <c r="L513" s="37">
        <f t="shared" si="51"/>
        <v>0.93141795678355699</v>
      </c>
    </row>
    <row r="514" spans="1:12" ht="14.5" x14ac:dyDescent="0.35">
      <c r="A514" s="69">
        <v>50.9</v>
      </c>
      <c r="B514" s="4">
        <f t="shared" si="47"/>
        <v>3054</v>
      </c>
      <c r="D514" s="55">
        <f>'Result_20250113_EXP2'!B513</f>
        <v>41.822378177428902</v>
      </c>
      <c r="F514" s="55">
        <f>'Result_20250113_EXP2'!C513</f>
        <v>37.295552641349197</v>
      </c>
      <c r="I514" s="70">
        <f t="shared" si="48"/>
        <v>42.555656232863996</v>
      </c>
      <c r="J514" s="37">
        <f t="shared" si="49"/>
        <v>0.53769670658267177</v>
      </c>
      <c r="K514" s="37">
        <f t="shared" si="50"/>
        <v>38.25051142831439</v>
      </c>
      <c r="L514" s="37">
        <f t="shared" si="51"/>
        <v>0.91194628480203288</v>
      </c>
    </row>
    <row r="515" spans="1:12" ht="14.5" x14ac:dyDescent="0.35">
      <c r="A515" s="68">
        <v>51</v>
      </c>
      <c r="B515" s="4">
        <f t="shared" si="47"/>
        <v>3060</v>
      </c>
      <c r="D515" s="55">
        <f>'Result_20250113_EXP2'!B514</f>
        <v>41.764244864996101</v>
      </c>
      <c r="F515" s="55">
        <f>'Result_20250113_EXP2'!C514</f>
        <v>37.323509430786501</v>
      </c>
      <c r="I515" s="70">
        <f t="shared" si="48"/>
        <v>42.517685861435076</v>
      </c>
      <c r="J515" s="37">
        <f t="shared" si="49"/>
        <v>0.56767333511495588</v>
      </c>
      <c r="K515" s="37">
        <f t="shared" si="50"/>
        <v>38.212492817330414</v>
      </c>
      <c r="L515" s="37">
        <f t="shared" si="51"/>
        <v>0.79029146155108421</v>
      </c>
    </row>
    <row r="516" spans="1:12" ht="14.5" x14ac:dyDescent="0.35">
      <c r="A516" s="69">
        <v>51.1</v>
      </c>
      <c r="B516" s="4">
        <f t="shared" si="47"/>
        <v>3066</v>
      </c>
      <c r="D516" s="55">
        <f>'Result_20250113_EXP2'!B515</f>
        <v>41.735191306079798</v>
      </c>
      <c r="F516" s="55">
        <f>'Result_20250113_EXP2'!C515</f>
        <v>37.2396553400391</v>
      </c>
      <c r="I516" s="70">
        <f t="shared" si="48"/>
        <v>42.479779409631973</v>
      </c>
      <c r="J516" s="37">
        <f t="shared" si="49"/>
        <v>0.55441144395142461</v>
      </c>
      <c r="K516" s="37">
        <f t="shared" si="50"/>
        <v>38.174553404936944</v>
      </c>
      <c r="L516" s="37">
        <f t="shared" si="51"/>
        <v>0.8740343917497333</v>
      </c>
    </row>
    <row r="517" spans="1:12" ht="14.5" x14ac:dyDescent="0.35">
      <c r="A517" s="68">
        <v>51.2</v>
      </c>
      <c r="B517" s="4">
        <f t="shared" si="47"/>
        <v>3072</v>
      </c>
      <c r="D517" s="55">
        <f>'Result_20250113_EXP2'!B516</f>
        <v>41.735191306079798</v>
      </c>
      <c r="F517" s="55">
        <f>'Result_20250113_EXP2'!C516</f>
        <v>37.211714789504398</v>
      </c>
      <c r="I517" s="70">
        <f t="shared" si="48"/>
        <v>42.441936769851878</v>
      </c>
      <c r="J517" s="37">
        <f t="shared" si="49"/>
        <v>0.4994891505624125</v>
      </c>
      <c r="K517" s="37">
        <f t="shared" si="50"/>
        <v>38.136693026151178</v>
      </c>
      <c r="L517" s="37">
        <f t="shared" si="51"/>
        <v>0.85558473827018622</v>
      </c>
    </row>
    <row r="518" spans="1:12" ht="14.5" x14ac:dyDescent="0.35">
      <c r="A518" s="69">
        <v>51.3</v>
      </c>
      <c r="B518" s="4">
        <f t="shared" ref="B518:B581" si="52">A518*60</f>
        <v>3078</v>
      </c>
      <c r="D518" s="55">
        <f>'Result_20250113_EXP2'!B517</f>
        <v>41.735191306079798</v>
      </c>
      <c r="F518" s="55">
        <f>'Result_20250113_EXP2'!C517</f>
        <v>37.183779613302001</v>
      </c>
      <c r="I518" s="70">
        <f t="shared" si="48"/>
        <v>42.404157834673114</v>
      </c>
      <c r="J518" s="37">
        <f t="shared" si="49"/>
        <v>0.44751621637819183</v>
      </c>
      <c r="K518" s="37">
        <f t="shared" si="50"/>
        <v>38.098911516334013</v>
      </c>
      <c r="L518" s="37">
        <f t="shared" si="51"/>
        <v>0.83746639994699257</v>
      </c>
    </row>
    <row r="519" spans="1:12" ht="14.5" x14ac:dyDescent="0.35">
      <c r="A519" s="68">
        <v>51.4</v>
      </c>
      <c r="B519" s="4">
        <f t="shared" si="52"/>
        <v>3084</v>
      </c>
      <c r="D519" s="55">
        <f>'Result_20250113_EXP2'!B518</f>
        <v>41.648082743180197</v>
      </c>
      <c r="F519" s="55">
        <f>'Result_20250113_EXP2'!C518</f>
        <v>37.183779613302001</v>
      </c>
      <c r="I519" s="70">
        <f t="shared" si="48"/>
        <v>42.366442496854873</v>
      </c>
      <c r="J519" s="37">
        <f t="shared" si="49"/>
        <v>0.51604073569954112</v>
      </c>
      <c r="K519" s="37">
        <f t="shared" si="50"/>
        <v>38.061208711189316</v>
      </c>
      <c r="L519" s="37">
        <f t="shared" si="51"/>
        <v>0.76988182181934806</v>
      </c>
    </row>
    <row r="520" spans="1:12" ht="14.5" x14ac:dyDescent="0.35">
      <c r="A520" s="69">
        <v>51.5</v>
      </c>
      <c r="B520" s="4">
        <f t="shared" si="52"/>
        <v>3090</v>
      </c>
      <c r="D520" s="55">
        <f>'Result_20250113_EXP2'!B519</f>
        <v>41.590053567276499</v>
      </c>
      <c r="F520" s="55">
        <f>'Result_20250113_EXP2'!C519</f>
        <v>37.100006137856901</v>
      </c>
      <c r="I520" s="70">
        <f t="shared" si="48"/>
        <v>42.328790649336824</v>
      </c>
      <c r="J520" s="37">
        <f t="shared" si="49"/>
        <v>0.54573247641100364</v>
      </c>
      <c r="K520" s="37">
        <f t="shared" si="50"/>
        <v>38.023584446763174</v>
      </c>
      <c r="L520" s="37">
        <f t="shared" si="51"/>
        <v>0.85299689268216938</v>
      </c>
    </row>
    <row r="521" spans="1:12" ht="14.5" x14ac:dyDescent="0.35">
      <c r="A521" s="68">
        <v>51.6</v>
      </c>
      <c r="B521" s="4">
        <f t="shared" si="52"/>
        <v>3096</v>
      </c>
      <c r="D521" s="55">
        <f>'Result_20250113_EXP2'!B520</f>
        <v>41.56105187064</v>
      </c>
      <c r="F521" s="55">
        <f>'Result_20250113_EXP2'!C520</f>
        <v>37.127925306745801</v>
      </c>
      <c r="I521" s="70">
        <f t="shared" si="48"/>
        <v>42.291202185238916</v>
      </c>
      <c r="J521" s="37">
        <f t="shared" si="49"/>
        <v>0.5331194819088958</v>
      </c>
      <c r="K521" s="37">
        <f t="shared" si="50"/>
        <v>37.986038559443259</v>
      </c>
      <c r="L521" s="37">
        <f t="shared" si="51"/>
        <v>0.73635835445500986</v>
      </c>
    </row>
    <row r="522" spans="1:12" ht="14.5" x14ac:dyDescent="0.35">
      <c r="A522" s="69">
        <v>51.7</v>
      </c>
      <c r="B522" s="4">
        <f t="shared" si="52"/>
        <v>3102</v>
      </c>
      <c r="D522" s="55">
        <f>'Result_20250113_EXP2'!B521</f>
        <v>41.56105187064</v>
      </c>
      <c r="F522" s="55">
        <f>'Result_20250113_EXP2'!C521</f>
        <v>37.100006137856901</v>
      </c>
      <c r="I522" s="70">
        <f t="shared" si="48"/>
        <v>42.253676997860964</v>
      </c>
      <c r="J522" s="37">
        <f t="shared" si="49"/>
        <v>0.47972956685785662</v>
      </c>
      <c r="K522" s="37">
        <f t="shared" si="50"/>
        <v>37.948570885958048</v>
      </c>
      <c r="L522" s="37">
        <f t="shared" si="51"/>
        <v>0.72006213171996292</v>
      </c>
    </row>
    <row r="523" spans="1:12" ht="14.5" x14ac:dyDescent="0.35">
      <c r="A523" s="68">
        <v>51.8</v>
      </c>
      <c r="B523" s="4">
        <f t="shared" si="52"/>
        <v>3108</v>
      </c>
      <c r="D523" s="55">
        <f>'Result_20250113_EXP2'!B522</f>
        <v>41.56105187064</v>
      </c>
      <c r="F523" s="55">
        <f>'Result_20250113_EXP2'!C522</f>
        <v>37.044183672637899</v>
      </c>
      <c r="I523" s="70">
        <f t="shared" si="48"/>
        <v>42.216214980682459</v>
      </c>
      <c r="J523" s="37">
        <f t="shared" si="49"/>
        <v>0.4292387007605068</v>
      </c>
      <c r="K523" s="37">
        <f t="shared" si="50"/>
        <v>37.911181263376129</v>
      </c>
      <c r="L523" s="37">
        <f t="shared" si="51"/>
        <v>0.7516848223458944</v>
      </c>
    </row>
    <row r="524" spans="1:12" ht="14.5" x14ac:dyDescent="0.35">
      <c r="A524" s="69">
        <v>51.9</v>
      </c>
      <c r="B524" s="4">
        <f t="shared" si="52"/>
        <v>3114</v>
      </c>
      <c r="D524" s="55">
        <f>'Result_20250113_EXP2'!B523</f>
        <v>41.503074146144698</v>
      </c>
      <c r="F524" s="55">
        <f>'Result_20250113_EXP2'!C523</f>
        <v>36.988382242718203</v>
      </c>
      <c r="I524" s="70">
        <f t="shared" si="48"/>
        <v>42.178816027362174</v>
      </c>
      <c r="J524" s="37">
        <f t="shared" si="49"/>
        <v>0.45662709003133378</v>
      </c>
      <c r="K524" s="37">
        <f t="shared" si="50"/>
        <v>37.873869529105534</v>
      </c>
      <c r="L524" s="37">
        <f t="shared" si="51"/>
        <v>0.78408773435359935</v>
      </c>
    </row>
    <row r="525" spans="1:12" ht="14.5" x14ac:dyDescent="0.35">
      <c r="A525" s="68">
        <v>52</v>
      </c>
      <c r="B525" s="4">
        <f t="shared" si="52"/>
        <v>3120</v>
      </c>
      <c r="D525" s="55">
        <f>'Result_20250113_EXP2'!B524</f>
        <v>41.445130495233101</v>
      </c>
      <c r="F525" s="55">
        <f>'Result_20250113_EXP2'!C524</f>
        <v>36.904719203268201</v>
      </c>
      <c r="I525" s="70">
        <f t="shared" si="48"/>
        <v>42.141480031737913</v>
      </c>
      <c r="J525" s="37">
        <f t="shared" si="49"/>
        <v>0.48490267699046624</v>
      </c>
      <c r="K525" s="37">
        <f t="shared" si="50"/>
        <v>37.836635520892962</v>
      </c>
      <c r="L525" s="37">
        <f t="shared" si="51"/>
        <v>0.86846802305529502</v>
      </c>
    </row>
    <row r="526" spans="1:12" ht="14.5" x14ac:dyDescent="0.35">
      <c r="A526" s="69">
        <v>52.1</v>
      </c>
      <c r="B526" s="4">
        <f t="shared" si="52"/>
        <v>3126</v>
      </c>
      <c r="D526" s="55">
        <f>'Result_20250113_EXP2'!B525</f>
        <v>41.503074146144698</v>
      </c>
      <c r="F526" s="55">
        <f>'Result_20250113_EXP2'!C525</f>
        <v>36.988382242718203</v>
      </c>
      <c r="I526" s="70">
        <f t="shared" si="48"/>
        <v>42.104206887826173</v>
      </c>
      <c r="J526" s="37">
        <f t="shared" si="49"/>
        <v>0.36136057312148712</v>
      </c>
      <c r="K526" s="37">
        <f t="shared" si="50"/>
        <v>37.799479076823133</v>
      </c>
      <c r="L526" s="37">
        <f t="shared" si="51"/>
        <v>0.65787807429504042</v>
      </c>
    </row>
    <row r="527" spans="1:12" ht="14.5" x14ac:dyDescent="0.35">
      <c r="A527" s="68">
        <v>52.2</v>
      </c>
      <c r="B527" s="4">
        <f t="shared" si="52"/>
        <v>3132</v>
      </c>
      <c r="D527" s="55">
        <f>'Result_20250113_EXP2'!B526</f>
        <v>41.416171390688397</v>
      </c>
      <c r="F527" s="55">
        <f>'Result_20250113_EXP2'!C526</f>
        <v>36.960489368011302</v>
      </c>
      <c r="I527" s="70">
        <f t="shared" si="48"/>
        <v>42.066996489821896</v>
      </c>
      <c r="J527" s="37">
        <f t="shared" si="49"/>
        <v>0.42357330966212875</v>
      </c>
      <c r="K527" s="37">
        <f t="shared" si="50"/>
        <v>37.762400035318073</v>
      </c>
      <c r="L527" s="37">
        <f t="shared" si="51"/>
        <v>0.64306071834039091</v>
      </c>
    </row>
    <row r="528" spans="1:12" ht="14.5" x14ac:dyDescent="0.35">
      <c r="A528" s="69">
        <v>52.3</v>
      </c>
      <c r="B528" s="4">
        <f t="shared" si="52"/>
        <v>3138</v>
      </c>
      <c r="D528" s="55">
        <f>'Result_20250113_EXP2'!B527</f>
        <v>41.3872207365797</v>
      </c>
      <c r="F528" s="55">
        <f>'Result_20250113_EXP2'!C527</f>
        <v>36.876841874943402</v>
      </c>
      <c r="I528" s="70">
        <f t="shared" si="48"/>
        <v>42.029848732098117</v>
      </c>
      <c r="J528" s="37">
        <f t="shared" si="49"/>
        <v>0.41297074062401873</v>
      </c>
      <c r="K528" s="37">
        <f t="shared" si="50"/>
        <v>37.725398235136353</v>
      </c>
      <c r="L528" s="37">
        <f t="shared" si="51"/>
        <v>0.72004789642390976</v>
      </c>
    </row>
    <row r="529" spans="1:12" ht="14.5" x14ac:dyDescent="0.35">
      <c r="A529" s="68">
        <v>52.4</v>
      </c>
      <c r="B529" s="4">
        <f t="shared" si="52"/>
        <v>3144</v>
      </c>
      <c r="D529" s="55">
        <f>'Result_20250113_EXP2'!B528</f>
        <v>41.3872207365797</v>
      </c>
      <c r="F529" s="55">
        <f>'Result_20250113_EXP2'!C528</f>
        <v>36.904719203268201</v>
      </c>
      <c r="I529" s="70">
        <f t="shared" si="48"/>
        <v>41.992763509205695</v>
      </c>
      <c r="J529" s="37">
        <f t="shared" si="49"/>
        <v>0.36668204947957744</v>
      </c>
      <c r="K529" s="37">
        <f t="shared" si="50"/>
        <v>37.688473515372493</v>
      </c>
      <c r="L529" s="37">
        <f t="shared" si="51"/>
        <v>0.61427082174207304</v>
      </c>
    </row>
    <row r="530" spans="1:12" ht="14.5" x14ac:dyDescent="0.35">
      <c r="A530" s="69">
        <v>52.5</v>
      </c>
      <c r="B530" s="4">
        <f t="shared" si="52"/>
        <v>3150</v>
      </c>
      <c r="D530" s="55">
        <f>'Result_20250113_EXP2'!B529</f>
        <v>41.300419251101303</v>
      </c>
      <c r="F530" s="55">
        <f>'Result_20250113_EXP2'!C529</f>
        <v>36.821102630778398</v>
      </c>
      <c r="I530" s="70">
        <f t="shared" si="48"/>
        <v>41.955740715872977</v>
      </c>
      <c r="J530" s="37">
        <f t="shared" si="49"/>
        <v>0.42944622219049278</v>
      </c>
      <c r="K530" s="37">
        <f t="shared" si="50"/>
        <v>37.651625715456156</v>
      </c>
      <c r="L530" s="37">
        <f t="shared" si="51"/>
        <v>0.68976859418265768</v>
      </c>
    </row>
    <row r="531" spans="1:12" ht="14.5" x14ac:dyDescent="0.35">
      <c r="A531" s="68">
        <v>52.6</v>
      </c>
      <c r="B531" s="4">
        <f t="shared" si="52"/>
        <v>3156</v>
      </c>
      <c r="D531" s="55">
        <f>'Result_20250113_EXP2'!B530</f>
        <v>41.329344689333603</v>
      </c>
      <c r="F531" s="55">
        <f>'Result_20250113_EXP2'!C530</f>
        <v>36.848969690482399</v>
      </c>
      <c r="I531" s="70">
        <f t="shared" si="48"/>
        <v>41.918780247005571</v>
      </c>
      <c r="J531" s="37">
        <f t="shared" si="49"/>
        <v>0.34743427664806509</v>
      </c>
      <c r="K531" s="37">
        <f t="shared" si="50"/>
        <v>37.61485467515152</v>
      </c>
      <c r="L531" s="37">
        <f t="shared" si="51"/>
        <v>0.58657980974161994</v>
      </c>
    </row>
    <row r="532" spans="1:12" ht="14.5" x14ac:dyDescent="0.35">
      <c r="A532" s="69">
        <v>52.7</v>
      </c>
      <c r="B532" s="4">
        <f t="shared" si="52"/>
        <v>3162</v>
      </c>
      <c r="D532" s="55">
        <f>'Result_20250113_EXP2'!B531</f>
        <v>41.271502173115003</v>
      </c>
      <c r="F532" s="55">
        <f>'Result_20250113_EXP2'!C531</f>
        <v>36.821102630778398</v>
      </c>
      <c r="I532" s="70">
        <f t="shared" si="48"/>
        <v>41.881881997685959</v>
      </c>
      <c r="J532" s="37">
        <f t="shared" si="49"/>
        <v>0.37256353024327044</v>
      </c>
      <c r="K532" s="37">
        <f t="shared" si="50"/>
        <v>37.578160234556563</v>
      </c>
      <c r="L532" s="37">
        <f t="shared" si="51"/>
        <v>0.57313621543833693</v>
      </c>
    </row>
    <row r="533" spans="1:12" ht="14.5" x14ac:dyDescent="0.35">
      <c r="A533" s="68">
        <v>52.8</v>
      </c>
      <c r="B533" s="4">
        <f t="shared" si="52"/>
        <v>3168</v>
      </c>
      <c r="D533" s="55">
        <f>'Result_20250113_EXP2'!B532</f>
        <v>41.329344689333603</v>
      </c>
      <c r="F533" s="55">
        <f>'Result_20250113_EXP2'!C532</f>
        <v>36.821102630778398</v>
      </c>
      <c r="I533" s="70">
        <f t="shared" si="48"/>
        <v>41.845045863173254</v>
      </c>
      <c r="J533" s="37">
        <f t="shared" si="49"/>
        <v>0.26594770069959495</v>
      </c>
      <c r="K533" s="37">
        <f t="shared" si="50"/>
        <v>37.541542234102351</v>
      </c>
      <c r="L533" s="37">
        <f t="shared" si="51"/>
        <v>0.51903322203757518</v>
      </c>
    </row>
    <row r="534" spans="1:12" ht="14.5" x14ac:dyDescent="0.35">
      <c r="A534" s="69">
        <v>52.9</v>
      </c>
      <c r="B534" s="4">
        <f t="shared" si="52"/>
        <v>3174</v>
      </c>
      <c r="D534" s="55">
        <f>'Result_20250113_EXP2'!B533</f>
        <v>41.2425934329003</v>
      </c>
      <c r="F534" s="55">
        <f>'Result_20250113_EXP2'!C533</f>
        <v>36.7375320093619</v>
      </c>
      <c r="I534" s="70">
        <f t="shared" si="48"/>
        <v>41.808271738902917</v>
      </c>
      <c r="J534" s="37">
        <f t="shared" si="49"/>
        <v>0.31999194588199059</v>
      </c>
      <c r="K534" s="37">
        <f t="shared" si="50"/>
        <v>37.505000514552364</v>
      </c>
      <c r="L534" s="37">
        <f t="shared" si="51"/>
        <v>0.58900790645928625</v>
      </c>
    </row>
    <row r="535" spans="1:12" ht="14.5" x14ac:dyDescent="0.35">
      <c r="A535" s="68">
        <v>53</v>
      </c>
      <c r="B535" s="4">
        <f t="shared" si="52"/>
        <v>3180</v>
      </c>
      <c r="D535" s="55">
        <f>'Result_20250113_EXP2'!B534</f>
        <v>41.2425934329003</v>
      </c>
      <c r="F535" s="55">
        <f>'Result_20250113_EXP2'!C534</f>
        <v>36.7375320093619</v>
      </c>
      <c r="I535" s="70">
        <f t="shared" si="48"/>
        <v>41.771559520486385</v>
      </c>
      <c r="J535" s="37">
        <f t="shared" si="49"/>
        <v>0.27980512181612938</v>
      </c>
      <c r="K535" s="37">
        <f t="shared" si="50"/>
        <v>37.46853491700179</v>
      </c>
      <c r="L535" s="37">
        <f t="shared" si="51"/>
        <v>0.53436525097797427</v>
      </c>
    </row>
    <row r="536" spans="1:12" ht="14.5" x14ac:dyDescent="0.35">
      <c r="A536" s="69">
        <v>53.1</v>
      </c>
      <c r="B536" s="4">
        <f t="shared" si="52"/>
        <v>3186</v>
      </c>
      <c r="D536" s="55">
        <f>'Result_20250113_EXP2'!B535</f>
        <v>41.155917014576602</v>
      </c>
      <c r="F536" s="55">
        <f>'Result_20250113_EXP2'!C535</f>
        <v>36.709685257913101</v>
      </c>
      <c r="I536" s="70">
        <f t="shared" si="48"/>
        <v>41.734909103710869</v>
      </c>
      <c r="J536" s="37">
        <f t="shared" si="49"/>
        <v>0.3352318392800635</v>
      </c>
      <c r="K536" s="37">
        <f t="shared" si="50"/>
        <v>37.432145282876839</v>
      </c>
      <c r="L536" s="37">
        <f t="shared" si="51"/>
        <v>0.52194848767060442</v>
      </c>
    </row>
    <row r="537" spans="1:12" ht="14.5" x14ac:dyDescent="0.35">
      <c r="A537" s="68">
        <v>53.2</v>
      </c>
      <c r="B537" s="4">
        <f t="shared" si="52"/>
        <v>3192</v>
      </c>
      <c r="D537" s="55">
        <f>'Result_20250113_EXP2'!B536</f>
        <v>41.184800876033201</v>
      </c>
      <c r="F537" s="55">
        <f>'Result_20250113_EXP2'!C536</f>
        <v>36.681843535908101</v>
      </c>
      <c r="I537" s="70">
        <f t="shared" si="48"/>
        <v>41.698320384538988</v>
      </c>
      <c r="J537" s="37">
        <f t="shared" si="49"/>
        <v>0.26370228561602538</v>
      </c>
      <c r="K537" s="37">
        <f t="shared" si="50"/>
        <v>37.395831453934065</v>
      </c>
      <c r="L537" s="37">
        <f t="shared" si="51"/>
        <v>0.50977874708705073</v>
      </c>
    </row>
    <row r="538" spans="1:12" ht="14.5" x14ac:dyDescent="0.35">
      <c r="A538" s="69">
        <v>53.3</v>
      </c>
      <c r="B538" s="4">
        <f t="shared" si="52"/>
        <v>3198</v>
      </c>
      <c r="D538" s="55">
        <f>'Result_20250113_EXP2'!B537</f>
        <v>41.127041401283002</v>
      </c>
      <c r="F538" s="55">
        <f>'Result_20250113_EXP2'!C537</f>
        <v>36.681843535908101</v>
      </c>
      <c r="I538" s="70">
        <f t="shared" si="48"/>
        <v>41.661793259108507</v>
      </c>
      <c r="J538" s="37">
        <f t="shared" si="49"/>
        <v>0.28595954944782892</v>
      </c>
      <c r="K538" s="37">
        <f t="shared" si="50"/>
        <v>37.359593272259673</v>
      </c>
      <c r="L538" s="37">
        <f t="shared" si="51"/>
        <v>0.4593447051246255</v>
      </c>
    </row>
    <row r="539" spans="1:12" ht="14.5" x14ac:dyDescent="0.35">
      <c r="A539" s="68">
        <v>53.4</v>
      </c>
      <c r="B539" s="4">
        <f t="shared" si="52"/>
        <v>3204</v>
      </c>
      <c r="D539" s="55">
        <f>'Result_20250113_EXP2'!B538</f>
        <v>41.069314829892001</v>
      </c>
      <c r="F539" s="55">
        <f>'Result_20250113_EXP2'!C538</f>
        <v>36.598348356438997</v>
      </c>
      <c r="I539" s="70">
        <f t="shared" si="48"/>
        <v>41.625327623732019</v>
      </c>
      <c r="J539" s="37">
        <f t="shared" si="49"/>
        <v>0.30915022691378297</v>
      </c>
      <c r="K539" s="37">
        <f t="shared" si="50"/>
        <v>37.323430580268791</v>
      </c>
      <c r="L539" s="37">
        <f t="shared" si="51"/>
        <v>0.52574423131395986</v>
      </c>
    </row>
    <row r="540" spans="1:12" ht="14.5" x14ac:dyDescent="0.35">
      <c r="A540" s="69">
        <v>53.5</v>
      </c>
      <c r="B540" s="4">
        <f t="shared" si="52"/>
        <v>3210</v>
      </c>
      <c r="D540" s="55">
        <f>'Result_20250113_EXP2'!B539</f>
        <v>41.069314829892001</v>
      </c>
      <c r="F540" s="55">
        <f>'Result_20250113_EXP2'!C539</f>
        <v>36.5705265621636</v>
      </c>
      <c r="I540" s="70">
        <f t="shared" si="48"/>
        <v>41.588923374896694</v>
      </c>
      <c r="J540" s="37">
        <f t="shared" si="49"/>
        <v>0.26999304004189478</v>
      </c>
      <c r="K540" s="37">
        <f t="shared" si="50"/>
        <v>37.287343220704862</v>
      </c>
      <c r="L540" s="37">
        <f t="shared" si="51"/>
        <v>0.5138261219622603</v>
      </c>
    </row>
    <row r="541" spans="1:12" ht="14.5" x14ac:dyDescent="0.35">
      <c r="A541" s="68">
        <v>53.6</v>
      </c>
      <c r="B541" s="4">
        <f t="shared" si="52"/>
        <v>3216</v>
      </c>
      <c r="D541" s="55">
        <f>'Result_20250113_EXP2'!B540</f>
        <v>41.040463827219099</v>
      </c>
      <c r="F541" s="55">
        <f>'Result_20250113_EXP2'!C540</f>
        <v>36.598348356438997</v>
      </c>
      <c r="I541" s="70">
        <f t="shared" si="48"/>
        <v>41.552580409263939</v>
      </c>
      <c r="J541" s="37">
        <f t="shared" si="49"/>
        <v>0.262263393605289</v>
      </c>
      <c r="K541" s="37">
        <f t="shared" si="50"/>
        <v>37.251331036638902</v>
      </c>
      <c r="L541" s="37">
        <f t="shared" si="51"/>
        <v>0.42638638064105144</v>
      </c>
    </row>
    <row r="542" spans="1:12" ht="14.5" x14ac:dyDescent="0.35">
      <c r="A542" s="69">
        <v>53.7</v>
      </c>
      <c r="B542" s="4">
        <f t="shared" si="52"/>
        <v>3222</v>
      </c>
      <c r="D542" s="55">
        <f>'Result_20250113_EXP2'!B541</f>
        <v>41.040463827219099</v>
      </c>
      <c r="F542" s="55">
        <f>'Result_20250113_EXP2'!C541</f>
        <v>36.514897758141799</v>
      </c>
      <c r="I542" s="70">
        <f t="shared" si="48"/>
        <v>41.516298623669108</v>
      </c>
      <c r="J542" s="37">
        <f t="shared" si="49"/>
        <v>0.22641875351262142</v>
      </c>
      <c r="K542" s="37">
        <f t="shared" si="50"/>
        <v>37.215393871468812</v>
      </c>
      <c r="L542" s="37">
        <f t="shared" si="51"/>
        <v>0.49069480478625127</v>
      </c>
    </row>
    <row r="543" spans="1:12" ht="14.5" x14ac:dyDescent="0.35">
      <c r="A543" s="68">
        <v>53.8</v>
      </c>
      <c r="B543" s="4">
        <f t="shared" si="52"/>
        <v>3228</v>
      </c>
      <c r="D543" s="55">
        <f>'Result_20250113_EXP2'!B542</f>
        <v>41.011620983557997</v>
      </c>
      <c r="F543" s="55">
        <f>'Result_20250113_EXP2'!C542</f>
        <v>36.542709702380499</v>
      </c>
      <c r="I543" s="70">
        <f t="shared" si="48"/>
        <v>41.480077915121242</v>
      </c>
      <c r="J543" s="37">
        <f t="shared" si="49"/>
        <v>0.21945189672965162</v>
      </c>
      <c r="K543" s="37">
        <f t="shared" si="50"/>
        <v>37.179531568918769</v>
      </c>
      <c r="L543" s="37">
        <f t="shared" si="51"/>
        <v>0.40554208970128602</v>
      </c>
    </row>
    <row r="544" spans="1:12" ht="14.5" x14ac:dyDescent="0.35">
      <c r="A544" s="69">
        <v>53.9</v>
      </c>
      <c r="B544" s="4">
        <f t="shared" si="52"/>
        <v>3234</v>
      </c>
      <c r="D544" s="55">
        <f>'Result_20250113_EXP2'!B543</f>
        <v>40.925141184615299</v>
      </c>
      <c r="F544" s="55">
        <f>'Result_20250113_EXP2'!C543</f>
        <v>36.542709702380499</v>
      </c>
      <c r="I544" s="70">
        <f t="shared" si="48"/>
        <v>41.443918180802768</v>
      </c>
      <c r="J544" s="37">
        <f t="shared" si="49"/>
        <v>0.26912957177329355</v>
      </c>
      <c r="K544" s="37">
        <f t="shared" si="50"/>
        <v>37.143743973038447</v>
      </c>
      <c r="L544" s="37">
        <f t="shared" si="51"/>
        <v>0.36124219450533135</v>
      </c>
    </row>
    <row r="545" spans="1:12" ht="14.5" x14ac:dyDescent="0.35">
      <c r="A545" s="68">
        <v>54</v>
      </c>
      <c r="B545" s="4">
        <f t="shared" si="52"/>
        <v>3240</v>
      </c>
      <c r="D545" s="55">
        <f>'Result_20250113_EXP2'!B544</f>
        <v>40.953959684431197</v>
      </c>
      <c r="F545" s="55">
        <f>'Result_20250113_EXP2'!C544</f>
        <v>36.459288540576402</v>
      </c>
      <c r="I545" s="70">
        <f t="shared" si="48"/>
        <v>41.407819318069158</v>
      </c>
      <c r="J545" s="37">
        <f t="shared" si="49"/>
        <v>0.20598856704598439</v>
      </c>
      <c r="K545" s="37">
        <f t="shared" si="50"/>
        <v>37.108030928202417</v>
      </c>
      <c r="L545" s="37">
        <f t="shared" si="51"/>
        <v>0.42086668550270295</v>
      </c>
    </row>
    <row r="546" spans="1:12" ht="14.5" x14ac:dyDescent="0.35">
      <c r="A546" s="69">
        <v>54.1</v>
      </c>
      <c r="B546" s="4">
        <f t="shared" si="52"/>
        <v>3246</v>
      </c>
      <c r="D546" s="55">
        <f>'Result_20250113_EXP2'!B545</f>
        <v>40.982786276691698</v>
      </c>
      <c r="F546" s="55">
        <f>'Result_20250113_EXP2'!C545</f>
        <v>36.403698758163699</v>
      </c>
      <c r="I546" s="70">
        <f t="shared" si="48"/>
        <v>41.371781224448725</v>
      </c>
      <c r="J546" s="37">
        <f t="shared" si="49"/>
        <v>0.15131706938049211</v>
      </c>
      <c r="K546" s="37">
        <f t="shared" si="50"/>
        <v>37.072392279109437</v>
      </c>
      <c r="L546" s="37">
        <f t="shared" si="51"/>
        <v>0.44715102495480735</v>
      </c>
    </row>
    <row r="547" spans="1:12" ht="14.5" x14ac:dyDescent="0.35">
      <c r="A547" s="68">
        <v>54.2</v>
      </c>
      <c r="B547" s="4">
        <f t="shared" si="52"/>
        <v>3252</v>
      </c>
      <c r="D547" s="55">
        <f>'Result_20250113_EXP2'!B546</f>
        <v>40.896330755110597</v>
      </c>
      <c r="F547" s="55">
        <f>'Result_20250113_EXP2'!C546</f>
        <v>36.431491229423798</v>
      </c>
      <c r="I547" s="70">
        <f t="shared" si="48"/>
        <v>41.335803797642242</v>
      </c>
      <c r="J547" s="37">
        <f t="shared" si="49"/>
        <v>0.19313655511202132</v>
      </c>
      <c r="K547" s="37">
        <f t="shared" si="50"/>
        <v>37.036827870781764</v>
      </c>
      <c r="L547" s="37">
        <f t="shared" si="51"/>
        <v>0.36643244937054187</v>
      </c>
    </row>
    <row r="548" spans="1:12" ht="14.5" x14ac:dyDescent="0.35">
      <c r="A548" s="69">
        <v>54.3</v>
      </c>
      <c r="B548" s="4">
        <f t="shared" si="52"/>
        <v>3258</v>
      </c>
      <c r="D548" s="55">
        <f>'Result_20250113_EXP2'!B547</f>
        <v>40.809947667547597</v>
      </c>
      <c r="F548" s="55">
        <f>'Result_20250113_EXP2'!C547</f>
        <v>36.403698758163699</v>
      </c>
      <c r="I548" s="70">
        <f t="shared" si="48"/>
        <v>41.299886935522721</v>
      </c>
      <c r="J548" s="37">
        <f t="shared" si="49"/>
        <v>0.24004048630400079</v>
      </c>
      <c r="K548" s="37">
        <f t="shared" si="50"/>
        <v>37.001337548564535</v>
      </c>
      <c r="L548" s="37">
        <f t="shared" si="51"/>
        <v>0.35717212379177465</v>
      </c>
    </row>
    <row r="549" spans="1:12" ht="14.5" x14ac:dyDescent="0.35">
      <c r="A549" s="68">
        <v>54.4</v>
      </c>
      <c r="B549" s="4">
        <f t="shared" si="52"/>
        <v>3264</v>
      </c>
      <c r="D549" s="55">
        <f>'Result_20250113_EXP2'!B548</f>
        <v>40.867528373811801</v>
      </c>
      <c r="F549" s="55">
        <f>'Result_20250113_EXP2'!C548</f>
        <v>36.403698758163699</v>
      </c>
      <c r="I549" s="70">
        <f t="shared" si="48"/>
        <v>41.264030536135088</v>
      </c>
      <c r="J549" s="37">
        <f t="shared" si="49"/>
        <v>0.15721396472704235</v>
      </c>
      <c r="K549" s="37">
        <f t="shared" si="50"/>
        <v>36.965921158124999</v>
      </c>
      <c r="L549" s="37">
        <f t="shared" si="51"/>
        <v>0.31609402701824385</v>
      </c>
    </row>
    <row r="550" spans="1:12" ht="14.5" x14ac:dyDescent="0.35">
      <c r="A550" s="69">
        <v>54.5</v>
      </c>
      <c r="B550" s="4">
        <f t="shared" si="52"/>
        <v>3270</v>
      </c>
      <c r="D550" s="55">
        <f>'Result_20250113_EXP2'!B549</f>
        <v>40.752398889528997</v>
      </c>
      <c r="F550" s="55">
        <f>'Result_20250113_EXP2'!C549</f>
        <v>36.403698758163699</v>
      </c>
      <c r="I550" s="70">
        <f t="shared" si="48"/>
        <v>41.228234497695894</v>
      </c>
      <c r="J550" s="37">
        <f t="shared" si="49"/>
        <v>0.22641952599956017</v>
      </c>
      <c r="K550" s="37">
        <f t="shared" si="50"/>
        <v>36.930578545451979</v>
      </c>
      <c r="L550" s="37">
        <f t="shared" si="51"/>
        <v>0.27760231025294319</v>
      </c>
    </row>
    <row r="551" spans="1:12" ht="14.5" x14ac:dyDescent="0.35">
      <c r="A551" s="68">
        <v>54.6</v>
      </c>
      <c r="B551" s="4">
        <f t="shared" si="52"/>
        <v>3276</v>
      </c>
      <c r="D551" s="55">
        <f>'Result_20250113_EXP2'!B550</f>
        <v>40.6948818639001</v>
      </c>
      <c r="F551" s="55">
        <f>'Result_20250113_EXP2'!C550</f>
        <v>36.264808339973897</v>
      </c>
      <c r="I551" s="70">
        <f t="shared" si="48"/>
        <v>41.192498718593022</v>
      </c>
      <c r="J551" s="37">
        <f t="shared" si="49"/>
        <v>0.24762253407447626</v>
      </c>
      <c r="K551" s="37">
        <f t="shared" si="50"/>
        <v>36.895309556855054</v>
      </c>
      <c r="L551" s="37">
        <f t="shared" si="51"/>
        <v>0.39753178448862009</v>
      </c>
    </row>
    <row r="552" spans="1:12" ht="14.5" x14ac:dyDescent="0.35">
      <c r="A552" s="69">
        <v>54.7</v>
      </c>
      <c r="B552" s="4">
        <f t="shared" si="52"/>
        <v>3282</v>
      </c>
      <c r="D552" s="55">
        <f>'Result_20250113_EXP2'!B551</f>
        <v>40.6948818639001</v>
      </c>
      <c r="F552" s="55">
        <f>'Result_20250113_EXP2'!C551</f>
        <v>36.264808339973897</v>
      </c>
      <c r="I552" s="70">
        <f t="shared" si="48"/>
        <v>41.156823097385448</v>
      </c>
      <c r="J552" s="37">
        <f t="shared" si="49"/>
        <v>0.21338970319396469</v>
      </c>
      <c r="K552" s="37">
        <f t="shared" si="50"/>
        <v>36.860114038964014</v>
      </c>
      <c r="L552" s="37">
        <f t="shared" si="51"/>
        <v>0.35438887525011192</v>
      </c>
    </row>
    <row r="553" spans="1:12" ht="14.5" x14ac:dyDescent="0.35">
      <c r="A553" s="68">
        <v>54.8</v>
      </c>
      <c r="B553" s="4">
        <f t="shared" si="52"/>
        <v>3288</v>
      </c>
      <c r="D553" s="55">
        <f>'Result_20250113_EXP2'!B552</f>
        <v>40.666135203395299</v>
      </c>
      <c r="F553" s="55">
        <f>'Result_20250113_EXP2'!C552</f>
        <v>36.209285392235699</v>
      </c>
      <c r="I553" s="70">
        <f t="shared" si="48"/>
        <v>41.121207532802885</v>
      </c>
      <c r="J553" s="37">
        <f t="shared" si="49"/>
        <v>0.20709082499244566</v>
      </c>
      <c r="K553" s="37">
        <f t="shared" si="50"/>
        <v>36.82499183872811</v>
      </c>
      <c r="L553" s="37">
        <f t="shared" si="51"/>
        <v>0.37909442825231149</v>
      </c>
    </row>
    <row r="554" spans="1:12" ht="14.5" x14ac:dyDescent="0.35">
      <c r="A554" s="69">
        <v>54.9</v>
      </c>
      <c r="B554" s="4">
        <f t="shared" si="52"/>
        <v>3294</v>
      </c>
      <c r="D554" s="55">
        <f>'Result_20250113_EXP2'!B553</f>
        <v>40.666135203395299</v>
      </c>
      <c r="F554" s="55">
        <f>'Result_20250113_EXP2'!C553</f>
        <v>36.237044512091998</v>
      </c>
      <c r="I554" s="70">
        <f t="shared" si="48"/>
        <v>41.085651923745523</v>
      </c>
      <c r="J554" s="37">
        <f t="shared" si="49"/>
        <v>0.17599427865340778</v>
      </c>
      <c r="K554" s="37">
        <f t="shared" si="50"/>
        <v>36.789942803415443</v>
      </c>
      <c r="L554" s="37">
        <f t="shared" si="51"/>
        <v>0.30569652054838437</v>
      </c>
    </row>
    <row r="555" spans="1:12" ht="14.5" x14ac:dyDescent="0.35">
      <c r="A555" s="68">
        <v>55</v>
      </c>
      <c r="B555" s="4">
        <f t="shared" si="52"/>
        <v>3300</v>
      </c>
      <c r="D555" s="55">
        <f>'Result_20250113_EXP2'!B554</f>
        <v>40.6373964152383</v>
      </c>
      <c r="F555" s="55">
        <f>'Result_20250113_EXP2'!C554</f>
        <v>36.209285392235699</v>
      </c>
      <c r="I555" s="70">
        <f t="shared" si="48"/>
        <v>41.050156169283767</v>
      </c>
      <c r="J555" s="37">
        <f t="shared" si="49"/>
        <v>0.17037061455967464</v>
      </c>
      <c r="K555" s="37">
        <f t="shared" si="50"/>
        <v>36.754966780612271</v>
      </c>
      <c r="L555" s="37">
        <f t="shared" si="51"/>
        <v>0.29776817762058305</v>
      </c>
    </row>
    <row r="556" spans="1:12" ht="14.5" x14ac:dyDescent="0.35">
      <c r="A556" s="69">
        <v>55.1</v>
      </c>
      <c r="B556" s="4">
        <f t="shared" si="52"/>
        <v>3306</v>
      </c>
      <c r="D556" s="55">
        <f>'Result_20250113_EXP2'!B555</f>
        <v>40.5512270663816</v>
      </c>
      <c r="F556" s="55">
        <f>'Result_20250113_EXP2'!C555</f>
        <v>36.153781201473798</v>
      </c>
      <c r="I556" s="70">
        <f t="shared" si="48"/>
        <v>41.014720168657902</v>
      </c>
      <c r="J556" s="37">
        <f t="shared" si="49"/>
        <v>0.21482585585771119</v>
      </c>
      <c r="K556" s="37">
        <f t="shared" si="50"/>
        <v>36.720063618222348</v>
      </c>
      <c r="L556" s="37">
        <f t="shared" si="51"/>
        <v>0.32067577551857801</v>
      </c>
    </row>
    <row r="557" spans="1:12" ht="14.5" x14ac:dyDescent="0.35">
      <c r="A557" s="68">
        <v>55.2</v>
      </c>
      <c r="B557" s="4">
        <f t="shared" si="52"/>
        <v>3312</v>
      </c>
      <c r="D557" s="55">
        <f>'Result_20250113_EXP2'!B556</f>
        <v>40.608665477568401</v>
      </c>
      <c r="F557" s="55">
        <f>'Result_20250113_EXP2'!C556</f>
        <v>36.070559756325203</v>
      </c>
      <c r="I557" s="70">
        <f t="shared" si="48"/>
        <v>40.979343821277851</v>
      </c>
      <c r="J557" s="37">
        <f t="shared" si="49"/>
        <v>0.13740243449518122</v>
      </c>
      <c r="K557" s="37">
        <f t="shared" si="50"/>
        <v>36.685233164466283</v>
      </c>
      <c r="L557" s="37">
        <f t="shared" si="51"/>
        <v>0.37782339867577053</v>
      </c>
    </row>
    <row r="558" spans="1:12" ht="14.5" x14ac:dyDescent="0.35">
      <c r="A558" s="69">
        <v>55.3</v>
      </c>
      <c r="B558" s="4">
        <f t="shared" si="52"/>
        <v>3318</v>
      </c>
      <c r="D558" s="55">
        <f>'Result_20250113_EXP2'!B557</f>
        <v>40.608665477568401</v>
      </c>
      <c r="F558" s="55">
        <f>'Result_20250113_EXP2'!C557</f>
        <v>36.098295617565597</v>
      </c>
      <c r="I558" s="70">
        <f t="shared" si="48"/>
        <v>40.944027026722864</v>
      </c>
      <c r="J558" s="37">
        <f t="shared" si="49"/>
        <v>0.11246736865128133</v>
      </c>
      <c r="K558" s="37">
        <f t="shared" si="50"/>
        <v>36.650475267880836</v>
      </c>
      <c r="L558" s="37">
        <f t="shared" si="51"/>
        <v>0.30490236622225936</v>
      </c>
    </row>
    <row r="559" spans="1:12" ht="14.5" x14ac:dyDescent="0.35">
      <c r="A559" s="68">
        <v>55.4</v>
      </c>
      <c r="B559" s="4">
        <f t="shared" si="52"/>
        <v>3324</v>
      </c>
      <c r="D559" s="55">
        <f>'Result_20250113_EXP2'!B558</f>
        <v>40.522519549276602</v>
      </c>
      <c r="F559" s="55">
        <f>'Result_20250113_EXP2'!C558</f>
        <v>36.098295617565597</v>
      </c>
      <c r="I559" s="70">
        <f t="shared" si="48"/>
        <v>40.908769684741245</v>
      </c>
      <c r="J559" s="37">
        <f t="shared" si="49"/>
        <v>0.14918916714645475</v>
      </c>
      <c r="K559" s="37">
        <f t="shared" si="50"/>
        <v>36.615789777318312</v>
      </c>
      <c r="L559" s="37">
        <f t="shared" si="51"/>
        <v>0.26780020537816868</v>
      </c>
    </row>
    <row r="560" spans="1:12" ht="14.5" x14ac:dyDescent="0.35">
      <c r="A560" s="69">
        <v>55.5</v>
      </c>
      <c r="B560" s="4">
        <f t="shared" si="52"/>
        <v>3330</v>
      </c>
      <c r="D560" s="55">
        <f>'Result_20250113_EXP2'!B559</f>
        <v>40.522519549276602</v>
      </c>
      <c r="F560" s="55">
        <f>'Result_20250113_EXP2'!C559</f>
        <v>36.098295617565597</v>
      </c>
      <c r="I560" s="70">
        <f t="shared" si="48"/>
        <v>40.873571695250043</v>
      </c>
      <c r="J560" s="37">
        <f t="shared" si="49"/>
        <v>0.12323760919255784</v>
      </c>
      <c r="K560" s="37">
        <f t="shared" si="50"/>
        <v>36.581176541945894</v>
      </c>
      <c r="L560" s="37">
        <f t="shared" si="51"/>
        <v>0.23317398713036963</v>
      </c>
    </row>
    <row r="561" spans="1:12" ht="14.5" x14ac:dyDescent="0.35">
      <c r="A561" s="68">
        <v>55.6</v>
      </c>
      <c r="B561" s="4">
        <f t="shared" si="52"/>
        <v>3336</v>
      </c>
      <c r="D561" s="55">
        <f>'Result_20250113_EXP2'!B560</f>
        <v>40.436443490942203</v>
      </c>
      <c r="F561" s="55">
        <f>'Result_20250113_EXP2'!C560</f>
        <v>36.042828490596001</v>
      </c>
      <c r="I561" s="70">
        <f t="shared" si="48"/>
        <v>40.83843295833482</v>
      </c>
      <c r="J561" s="37">
        <f t="shared" si="49"/>
        <v>0.16159553189460024</v>
      </c>
      <c r="K561" s="37">
        <f t="shared" si="50"/>
        <v>36.546635411244921</v>
      </c>
      <c r="L561" s="37">
        <f t="shared" si="51"/>
        <v>0.25382141329374691</v>
      </c>
    </row>
    <row r="562" spans="1:12" ht="14.5" x14ac:dyDescent="0.35">
      <c r="A562" s="69">
        <v>55.7</v>
      </c>
      <c r="B562" s="4">
        <f t="shared" si="52"/>
        <v>3342</v>
      </c>
      <c r="D562" s="55">
        <f>'Result_20250113_EXP2'!B561</f>
        <v>40.407766896818003</v>
      </c>
      <c r="F562" s="55">
        <f>'Result_20250113_EXP2'!C561</f>
        <v>36.015101801670497</v>
      </c>
      <c r="I562" s="70">
        <f t="shared" si="48"/>
        <v>40.803353374249305</v>
      </c>
      <c r="J562" s="37">
        <f t="shared" si="49"/>
        <v>0.1564886611265055</v>
      </c>
      <c r="K562" s="37">
        <f t="shared" si="50"/>
        <v>36.512166235010341</v>
      </c>
      <c r="L562" s="37">
        <f t="shared" si="51"/>
        <v>0.24707305089146017</v>
      </c>
    </row>
    <row r="563" spans="1:12" ht="14.5" x14ac:dyDescent="0.35">
      <c r="A563" s="68">
        <v>55.8</v>
      </c>
      <c r="B563" s="4">
        <f t="shared" si="52"/>
        <v>3348</v>
      </c>
      <c r="D563" s="55">
        <f>'Result_20250113_EXP2'!B562</f>
        <v>40.436443490942203</v>
      </c>
      <c r="F563" s="55">
        <f>'Result_20250113_EXP2'!C562</f>
        <v>36.015101801670497</v>
      </c>
      <c r="I563" s="70">
        <f t="shared" si="48"/>
        <v>40.768332843415166</v>
      </c>
      <c r="J563" s="37">
        <f t="shared" si="49"/>
        <v>0.11015054228492277</v>
      </c>
      <c r="K563" s="37">
        <f t="shared" si="50"/>
        <v>36.477768863349965</v>
      </c>
      <c r="L563" s="37">
        <f t="shared" si="51"/>
        <v>0.21406080996311297</v>
      </c>
    </row>
    <row r="564" spans="1:12" ht="14.5" x14ac:dyDescent="0.35">
      <c r="A564" s="69">
        <v>55.9</v>
      </c>
      <c r="B564" s="4">
        <f t="shared" si="52"/>
        <v>3354</v>
      </c>
      <c r="D564" s="55">
        <f>'Result_20250113_EXP2'!B563</f>
        <v>40.436443490942203</v>
      </c>
      <c r="F564" s="55">
        <f>'Result_20250113_EXP2'!C563</f>
        <v>35.987379670853997</v>
      </c>
      <c r="I564" s="70">
        <f t="shared" si="48"/>
        <v>40.73337126642167</v>
      </c>
      <c r="J564" s="37">
        <f t="shared" si="49"/>
        <v>8.8166103851185049E-2</v>
      </c>
      <c r="K564" s="37">
        <f t="shared" si="50"/>
        <v>36.443443146683876</v>
      </c>
      <c r="L564" s="37">
        <f t="shared" si="51"/>
        <v>0.20799389398603058</v>
      </c>
    </row>
    <row r="565" spans="1:12" ht="14.5" x14ac:dyDescent="0.35">
      <c r="A565" s="68">
        <v>56</v>
      </c>
      <c r="B565" s="4">
        <f t="shared" si="52"/>
        <v>3360</v>
      </c>
      <c r="D565" s="55">
        <f>'Result_20250113_EXP2'!B564</f>
        <v>40.407766896818003</v>
      </c>
      <c r="F565" s="55">
        <f>'Result_20250113_EXP2'!C564</f>
        <v>35.931949008831303</v>
      </c>
      <c r="I565" s="70">
        <f t="shared" si="48"/>
        <v>40.698468544025474</v>
      </c>
      <c r="J565" s="37">
        <f t="shared" si="49"/>
        <v>8.4507447689136442E-2</v>
      </c>
      <c r="K565" s="37">
        <f t="shared" si="50"/>
        <v>36.409188935743728</v>
      </c>
      <c r="L565" s="37">
        <f t="shared" si="51"/>
        <v>0.22775794783937675</v>
      </c>
    </row>
    <row r="566" spans="1:12" ht="14.5" x14ac:dyDescent="0.35">
      <c r="A566" s="69">
        <v>56.1</v>
      </c>
      <c r="B566" s="4">
        <f t="shared" si="52"/>
        <v>3366</v>
      </c>
      <c r="D566" s="55">
        <f>'Result_20250113_EXP2'!B565</f>
        <v>40.3790979792496</v>
      </c>
      <c r="F566" s="55">
        <f>'Result_20250113_EXP2'!C565</f>
        <v>35.931949008831303</v>
      </c>
      <c r="I566" s="70">
        <f t="shared" si="48"/>
        <v>40.663624577150259</v>
      </c>
      <c r="J566" s="37">
        <f t="shared" si="49"/>
        <v>8.0955384912922937E-2</v>
      </c>
      <c r="K566" s="37">
        <f t="shared" si="50"/>
        <v>36.375006081572167</v>
      </c>
      <c r="L566" s="37">
        <f t="shared" si="51"/>
        <v>0.19629956970570289</v>
      </c>
    </row>
    <row r="567" spans="1:12" ht="14.5" x14ac:dyDescent="0.35">
      <c r="A567" s="68">
        <v>56.2</v>
      </c>
      <c r="B567" s="4">
        <f t="shared" si="52"/>
        <v>3372</v>
      </c>
      <c r="D567" s="55">
        <f>'Result_20250113_EXP2'!B566</f>
        <v>40.2931370697695</v>
      </c>
      <c r="F567" s="55">
        <f>'Result_20250113_EXP2'!C566</f>
        <v>35.876536355218903</v>
      </c>
      <c r="I567" s="70">
        <f t="shared" si="48"/>
        <v>40.62883926688653</v>
      </c>
      <c r="J567" s="37">
        <f t="shared" si="49"/>
        <v>0.1126959651492011</v>
      </c>
      <c r="K567" s="37">
        <f t="shared" si="50"/>
        <v>36.340894435522088</v>
      </c>
      <c r="L567" s="37">
        <f t="shared" si="51"/>
        <v>0.21562842674285945</v>
      </c>
    </row>
    <row r="568" spans="1:12" ht="14.5" x14ac:dyDescent="0.35">
      <c r="A568" s="69">
        <v>56.3</v>
      </c>
      <c r="B568" s="4">
        <f t="shared" si="52"/>
        <v>3378</v>
      </c>
      <c r="D568" s="55">
        <f>'Result_20250113_EXP2'!B567</f>
        <v>40.2931370697695</v>
      </c>
      <c r="F568" s="55">
        <f>'Result_20250113_EXP2'!C567</f>
        <v>35.904240440297798</v>
      </c>
      <c r="I568" s="70">
        <f t="shared" si="48"/>
        <v>40.594112514491279</v>
      </c>
      <c r="J568" s="37">
        <f t="shared" si="49"/>
        <v>9.0586218325472478E-2</v>
      </c>
      <c r="K568" s="37">
        <f t="shared" si="50"/>
        <v>36.306853849256072</v>
      </c>
      <c r="L568" s="37">
        <f t="shared" si="51"/>
        <v>0.16209755707300241</v>
      </c>
    </row>
    <row r="569" spans="1:12" ht="14.5" x14ac:dyDescent="0.35">
      <c r="A569" s="68">
        <v>56.4</v>
      </c>
      <c r="B569" s="4">
        <f t="shared" si="52"/>
        <v>3384</v>
      </c>
      <c r="D569" s="55">
        <f>'Result_20250113_EXP2'!B568</f>
        <v>40.235867783810697</v>
      </c>
      <c r="F569" s="55">
        <f>'Result_20250113_EXP2'!C568</f>
        <v>35.793450814442103</v>
      </c>
      <c r="I569" s="70">
        <f t="shared" ref="I569:I632" si="53">($C$3+($D$5-$C$3)*EXP(-$I$3*B569))</f>
        <v>40.559444221387707</v>
      </c>
      <c r="J569" s="37">
        <f t="shared" ref="J569:J632" si="54">(I569-D569)^2</f>
        <v>0.10470171095502882</v>
      </c>
      <c r="K569" s="37">
        <f t="shared" ref="K569:K632" si="55">($E$3+($F$5-$E$3)*EXP(-$K$3*B569))</f>
        <v>36.272884174745712</v>
      </c>
      <c r="L569" s="37">
        <f t="shared" ref="L569:L632" si="56">(K569-F569)^2</f>
        <v>0.22985634697201054</v>
      </c>
    </row>
    <row r="570" spans="1:12" ht="14.5" x14ac:dyDescent="0.35">
      <c r="A570" s="69">
        <v>56.5</v>
      </c>
      <c r="B570" s="4">
        <f t="shared" si="52"/>
        <v>3390</v>
      </c>
      <c r="D570" s="55">
        <f>'Result_20250113_EXP2'!B569</f>
        <v>40.235867783810697</v>
      </c>
      <c r="F570" s="55">
        <f>'Result_20250113_EXP2'!C569</f>
        <v>35.821141560905502</v>
      </c>
      <c r="I570" s="70">
        <f t="shared" si="53"/>
        <v>40.524834289165</v>
      </c>
      <c r="J570" s="37">
        <f t="shared" si="54"/>
        <v>8.3501641216678246E-2</v>
      </c>
      <c r="K570" s="37">
        <f t="shared" si="55"/>
        <v>36.238985264270951</v>
      </c>
      <c r="L570" s="37">
        <f t="shared" si="56"/>
        <v>0.17459336044215329</v>
      </c>
    </row>
    <row r="571" spans="1:12" ht="14.5" x14ac:dyDescent="0.35">
      <c r="A571" s="68">
        <v>56.6</v>
      </c>
      <c r="B571" s="4">
        <f t="shared" si="52"/>
        <v>3396</v>
      </c>
      <c r="D571" s="55">
        <f>'Result_20250113_EXP2'!B570</f>
        <v>40.235867783810697</v>
      </c>
      <c r="F571" s="55">
        <f>'Result_20250113_EXP2'!C570</f>
        <v>35.738082529919502</v>
      </c>
      <c r="I571" s="70">
        <f t="shared" si="53"/>
        <v>40.490282619577961</v>
      </c>
      <c r="J571" s="37">
        <f t="shared" si="54"/>
        <v>6.4726908658483906E-2</v>
      </c>
      <c r="K571" s="37">
        <f t="shared" si="55"/>
        <v>36.205156970419473</v>
      </c>
      <c r="L571" s="37">
        <f t="shared" si="56"/>
        <v>0.21815853296836088</v>
      </c>
    </row>
    <row r="572" spans="1:12" ht="14.5" x14ac:dyDescent="0.35">
      <c r="A572" s="69">
        <v>56.7</v>
      </c>
      <c r="B572" s="4">
        <f t="shared" si="52"/>
        <v>3402</v>
      </c>
      <c r="D572" s="55">
        <f>'Result_20250113_EXP2'!B571</f>
        <v>40.235867783810697</v>
      </c>
      <c r="F572" s="55">
        <f>'Result_20250113_EXP2'!C571</f>
        <v>35.765764476974901</v>
      </c>
      <c r="I572" s="70">
        <f t="shared" si="53"/>
        <v>40.455789114546818</v>
      </c>
      <c r="J572" s="37">
        <f t="shared" si="54"/>
        <v>4.8365391712746113E-2</v>
      </c>
      <c r="K572" s="37">
        <f t="shared" si="55"/>
        <v>36.171399146086024</v>
      </c>
      <c r="L572" s="37">
        <f t="shared" si="56"/>
        <v>0.16453948478489025</v>
      </c>
    </row>
    <row r="573" spans="1:12" ht="14.5" x14ac:dyDescent="0.35">
      <c r="A573" s="68">
        <v>56.8</v>
      </c>
      <c r="B573" s="4">
        <f t="shared" si="52"/>
        <v>3408</v>
      </c>
      <c r="D573" s="55">
        <f>'Result_20250113_EXP2'!B572</f>
        <v>40.207244472375798</v>
      </c>
      <c r="F573" s="55">
        <f>'Result_20250113_EXP2'!C572</f>
        <v>35.765764476974901</v>
      </c>
      <c r="I573" s="70">
        <f t="shared" si="53"/>
        <v>40.421353676156897</v>
      </c>
      <c r="J573" s="37">
        <f t="shared" si="54"/>
        <v>4.584275114377627E-2</v>
      </c>
      <c r="K573" s="37">
        <f t="shared" si="55"/>
        <v>36.137711644471807</v>
      </c>
      <c r="L573" s="37">
        <f t="shared" si="56"/>
        <v>0.13834469540897124</v>
      </c>
    </row>
    <row r="574" spans="1:12" ht="14.5" x14ac:dyDescent="0.35">
      <c r="A574" s="69">
        <v>56.9</v>
      </c>
      <c r="B574" s="4">
        <f t="shared" si="52"/>
        <v>3414</v>
      </c>
      <c r="D574" s="55">
        <f>'Result_20250113_EXP2'!B573</f>
        <v>40.150020405242302</v>
      </c>
      <c r="F574" s="55">
        <f>'Result_20250113_EXP2'!C573</f>
        <v>35.738082529919502</v>
      </c>
      <c r="I574" s="70">
        <f t="shared" si="53"/>
        <v>40.386976206658346</v>
      </c>
      <c r="J574" s="37">
        <f t="shared" si="54"/>
        <v>5.6148051824719998E-2</v>
      </c>
      <c r="K574" s="37">
        <f t="shared" si="55"/>
        <v>36.104094319083821</v>
      </c>
      <c r="L574" s="37">
        <f t="shared" si="56"/>
        <v>0.13396462980726531</v>
      </c>
    </row>
    <row r="575" spans="1:12" ht="14.5" x14ac:dyDescent="0.35">
      <c r="A575" s="68">
        <v>57</v>
      </c>
      <c r="B575" s="4">
        <f t="shared" si="52"/>
        <v>3420</v>
      </c>
      <c r="D575" s="55">
        <f>'Result_20250113_EXP2'!B574</f>
        <v>40.178628686668098</v>
      </c>
      <c r="F575" s="55">
        <f>'Result_20250113_EXP2'!C574</f>
        <v>35.682731732765902</v>
      </c>
      <c r="I575" s="70">
        <f t="shared" si="53"/>
        <v>40.352656608465878</v>
      </c>
      <c r="J575" s="37">
        <f t="shared" si="54"/>
        <v>3.0285717565254246E-2</v>
      </c>
      <c r="K575" s="37">
        <f t="shared" si="55"/>
        <v>36.070547023734235</v>
      </c>
      <c r="L575" s="37">
        <f t="shared" si="56"/>
        <v>0.1504006999088533</v>
      </c>
    </row>
    <row r="576" spans="1:12" ht="14.5" x14ac:dyDescent="0.35">
      <c r="A576" s="69">
        <v>57.1</v>
      </c>
      <c r="B576" s="4">
        <f t="shared" si="52"/>
        <v>3426</v>
      </c>
      <c r="D576" s="55">
        <f>'Result_20250113_EXP2'!B575</f>
        <v>40.0928262695802</v>
      </c>
      <c r="F576" s="55">
        <f>'Result_20250113_EXP2'!C575</f>
        <v>35.655062845557801</v>
      </c>
      <c r="I576" s="70">
        <f t="shared" si="53"/>
        <v>40.318394784158471</v>
      </c>
      <c r="J576" s="37">
        <f t="shared" si="54"/>
        <v>5.0881154769047497E-2</v>
      </c>
      <c r="K576" s="37">
        <f t="shared" si="55"/>
        <v>36.037069612539767</v>
      </c>
      <c r="L576" s="37">
        <f t="shared" si="56"/>
        <v>0.1459291700200144</v>
      </c>
    </row>
    <row r="577" spans="1:12" ht="14.5" x14ac:dyDescent="0.35">
      <c r="A577" s="68">
        <v>57.2</v>
      </c>
      <c r="B577" s="4">
        <f t="shared" si="52"/>
        <v>3432</v>
      </c>
      <c r="D577" s="55">
        <f>'Result_20250113_EXP2'!B576</f>
        <v>40.035661894327298</v>
      </c>
      <c r="F577" s="55">
        <f>'Result_20250113_EXP2'!C576</f>
        <v>35.599738001192797</v>
      </c>
      <c r="I577" s="70">
        <f t="shared" si="53"/>
        <v>40.284190636479096</v>
      </c>
      <c r="J577" s="37">
        <f t="shared" si="54"/>
        <v>6.1766535675554943E-2</v>
      </c>
      <c r="K577" s="37">
        <f t="shared" si="55"/>
        <v>36.003661939921002</v>
      </c>
      <c r="L577" s="37">
        <f t="shared" si="56"/>
        <v>0.16315454827770687</v>
      </c>
    </row>
    <row r="578" spans="1:12" ht="14.5" x14ac:dyDescent="0.35">
      <c r="A578" s="69">
        <v>57.3</v>
      </c>
      <c r="B578" s="4">
        <f t="shared" si="52"/>
        <v>3438</v>
      </c>
      <c r="D578" s="55">
        <f>'Result_20250113_EXP2'!B577</f>
        <v>40.0928262695802</v>
      </c>
      <c r="F578" s="55">
        <f>'Result_20250113_EXP2'!C577</f>
        <v>35.599738001192797</v>
      </c>
      <c r="I578" s="70">
        <f t="shared" si="53"/>
        <v>40.250044068334475</v>
      </c>
      <c r="J578" s="37">
        <f t="shared" si="54"/>
        <v>2.4717436245139539E-2</v>
      </c>
      <c r="K578" s="37">
        <f t="shared" si="55"/>
        <v>35.970323860601816</v>
      </c>
      <c r="L578" s="37">
        <f t="shared" si="56"/>
        <v>0.13733387919392104</v>
      </c>
    </row>
    <row r="579" spans="1:12" ht="14.5" x14ac:dyDescent="0.35">
      <c r="A579" s="68">
        <v>57.4</v>
      </c>
      <c r="B579" s="4">
        <f t="shared" si="52"/>
        <v>3444</v>
      </c>
      <c r="D579" s="55">
        <f>'Result_20250113_EXP2'!B578</f>
        <v>40.007090813505798</v>
      </c>
      <c r="F579" s="55">
        <f>'Result_20250113_EXP2'!C578</f>
        <v>35.572082006995899</v>
      </c>
      <c r="I579" s="70">
        <f t="shared" si="53"/>
        <v>40.215954982794749</v>
      </c>
      <c r="J579" s="37">
        <f t="shared" si="54"/>
        <v>4.3624241212763593E-2</v>
      </c>
      <c r="K579" s="37">
        <f t="shared" si="55"/>
        <v>35.937055229608688</v>
      </c>
      <c r="L579" s="37">
        <f t="shared" si="56"/>
        <v>0.13320545322436483</v>
      </c>
    </row>
    <row r="580" spans="1:12" ht="14.5" x14ac:dyDescent="0.35">
      <c r="A580" s="69">
        <v>57.5</v>
      </c>
      <c r="B580" s="4">
        <f t="shared" si="52"/>
        <v>3450</v>
      </c>
      <c r="D580" s="55">
        <f>'Result_20250113_EXP2'!B579</f>
        <v>39.978527108818</v>
      </c>
      <c r="F580" s="55">
        <f>'Result_20250113_EXP2'!C579</f>
        <v>35.572082006995899</v>
      </c>
      <c r="I580" s="70">
        <f t="shared" si="53"/>
        <v>40.181923283093255</v>
      </c>
      <c r="J580" s="37">
        <f t="shared" si="54"/>
        <v>4.1370003709810005E-2</v>
      </c>
      <c r="K580" s="37">
        <f t="shared" si="55"/>
        <v>35.903855902270138</v>
      </c>
      <c r="L580" s="37">
        <f t="shared" si="56"/>
        <v>0.11007391758544161</v>
      </c>
    </row>
    <row r="581" spans="1:12" ht="14.5" x14ac:dyDescent="0.35">
      <c r="A581" s="68">
        <v>57.6</v>
      </c>
      <c r="B581" s="4">
        <f t="shared" si="52"/>
        <v>3456</v>
      </c>
      <c r="D581" s="55">
        <f>'Result_20250113_EXP2'!B580</f>
        <v>39.9214217427809</v>
      </c>
      <c r="F581" s="55">
        <f>'Result_20250113_EXP2'!C580</f>
        <v>35.5167827820597</v>
      </c>
      <c r="I581" s="70">
        <f t="shared" si="53"/>
        <v>40.147948872626202</v>
      </c>
      <c r="J581" s="37">
        <f t="shared" si="54"/>
        <v>5.1314540555950104E-2</v>
      </c>
      <c r="K581" s="37">
        <f t="shared" si="55"/>
        <v>35.870725734216023</v>
      </c>
      <c r="L581" s="37">
        <f t="shared" si="56"/>
        <v>0.12527561338113355</v>
      </c>
    </row>
    <row r="582" spans="1:12" ht="14.5" x14ac:dyDescent="0.35">
      <c r="A582" s="69">
        <v>57.7</v>
      </c>
      <c r="B582" s="4">
        <f t="shared" ref="B582:B645" si="57">A582*60</f>
        <v>3462</v>
      </c>
      <c r="D582" s="55">
        <f>'Result_20250113_EXP2'!B581</f>
        <v>39.9214217427809</v>
      </c>
      <c r="F582" s="55">
        <f>'Result_20250113_EXP2'!C581</f>
        <v>35.544430273448697</v>
      </c>
      <c r="I582" s="70">
        <f t="shared" si="53"/>
        <v>40.114031654952441</v>
      </c>
      <c r="J582" s="37">
        <f t="shared" si="54"/>
        <v>3.7098578266728736E-2</v>
      </c>
      <c r="K582" s="37">
        <f t="shared" si="55"/>
        <v>35.837664581376956</v>
      </c>
      <c r="L582" s="37">
        <f t="shared" si="56"/>
        <v>8.5986359346164956E-2</v>
      </c>
    </row>
    <row r="583" spans="1:12" ht="14.5" x14ac:dyDescent="0.35">
      <c r="A583" s="68">
        <v>57.8</v>
      </c>
      <c r="B583" s="4">
        <f t="shared" si="57"/>
        <v>3468</v>
      </c>
      <c r="D583" s="55">
        <f>'Result_20250113_EXP2'!B582</f>
        <v>39.864345626335002</v>
      </c>
      <c r="F583" s="55">
        <f>'Result_20250113_EXP2'!C582</f>
        <v>35.489139514349098</v>
      </c>
      <c r="I583" s="70">
        <f t="shared" si="53"/>
        <v>40.080171533793163</v>
      </c>
      <c r="J583" s="37">
        <f t="shared" si="54"/>
        <v>4.6580822330138577E-2</v>
      </c>
      <c r="K583" s="37">
        <f t="shared" si="55"/>
        <v>35.804672299983679</v>
      </c>
      <c r="L583" s="37">
        <f t="shared" si="56"/>
        <v>9.9560938810318217E-2</v>
      </c>
    </row>
    <row r="584" spans="1:12" ht="14.5" x14ac:dyDescent="0.35">
      <c r="A584" s="69">
        <v>57.9</v>
      </c>
      <c r="B584" s="4">
        <f t="shared" si="57"/>
        <v>3474</v>
      </c>
      <c r="D584" s="55">
        <f>'Result_20250113_EXP2'!B583</f>
        <v>39.892880038961401</v>
      </c>
      <c r="F584" s="55">
        <f>'Result_20250113_EXP2'!C583</f>
        <v>35.489139514349098</v>
      </c>
      <c r="I584" s="70">
        <f t="shared" si="53"/>
        <v>40.046368413031658</v>
      </c>
      <c r="J584" s="37">
        <f t="shared" si="54"/>
        <v>2.3558680974731093E-2</v>
      </c>
      <c r="K584" s="37">
        <f t="shared" si="55"/>
        <v>35.771748746566423</v>
      </c>
      <c r="L584" s="37">
        <f t="shared" si="56"/>
        <v>7.9867978134466069E-2</v>
      </c>
    </row>
    <row r="585" spans="1:12" ht="14.5" x14ac:dyDescent="0.35">
      <c r="A585" s="68">
        <v>58</v>
      </c>
      <c r="B585" s="4">
        <f t="shared" si="57"/>
        <v>3480</v>
      </c>
      <c r="D585" s="55">
        <f>'Result_20250113_EXP2'!B584</f>
        <v>39.835818483727103</v>
      </c>
      <c r="F585" s="55">
        <f>'Result_20250113_EXP2'!C584</f>
        <v>35.406234868654501</v>
      </c>
      <c r="I585" s="70">
        <f t="shared" si="53"/>
        <v>40.012622196712982</v>
      </c>
      <c r="J585" s="37">
        <f t="shared" si="54"/>
        <v>3.1259552925593334E-2</v>
      </c>
      <c r="K585" s="37">
        <f t="shared" si="55"/>
        <v>35.738893777954289</v>
      </c>
      <c r="L585" s="37">
        <f t="shared" si="56"/>
        <v>0.11066194993652445</v>
      </c>
    </row>
    <row r="586" spans="1:12" ht="14.5" x14ac:dyDescent="0.35">
      <c r="A586" s="69">
        <v>58.1</v>
      </c>
      <c r="B586" s="4">
        <f t="shared" si="57"/>
        <v>3486</v>
      </c>
      <c r="D586" s="55">
        <f>'Result_20250113_EXP2'!B585</f>
        <v>39.892880038961401</v>
      </c>
      <c r="F586" s="55">
        <f>'Result_20250113_EXP2'!C585</f>
        <v>35.433865576098498</v>
      </c>
      <c r="I586" s="70">
        <f t="shared" si="53"/>
        <v>39.97893278904376</v>
      </c>
      <c r="J586" s="37">
        <f t="shared" si="54"/>
        <v>7.4050757967369972E-3</v>
      </c>
      <c r="K586" s="37">
        <f t="shared" si="55"/>
        <v>35.706107251274609</v>
      </c>
      <c r="L586" s="37">
        <f t="shared" si="56"/>
        <v>7.4115529702695485E-2</v>
      </c>
    </row>
    <row r="587" spans="1:12" ht="14.5" x14ac:dyDescent="0.35">
      <c r="A587" s="68">
        <v>58.2</v>
      </c>
      <c r="B587" s="4">
        <f t="shared" si="57"/>
        <v>3492</v>
      </c>
      <c r="D587" s="55">
        <f>'Result_20250113_EXP2'!B586</f>
        <v>39.807298589987198</v>
      </c>
      <c r="F587" s="55">
        <f>'Result_20250113_EXP2'!C586</f>
        <v>35.3786083110802</v>
      </c>
      <c r="I587" s="70">
        <f t="shared" si="53"/>
        <v>39.945300094391847</v>
      </c>
      <c r="J587" s="37">
        <f t="shared" si="54"/>
        <v>1.9044415217946292E-2</v>
      </c>
      <c r="K587" s="37">
        <f t="shared" si="55"/>
        <v>35.673389023952367</v>
      </c>
      <c r="L587" s="37">
        <f t="shared" si="56"/>
        <v>8.6895668681423427E-2</v>
      </c>
    </row>
    <row r="588" spans="1:12" ht="14.5" x14ac:dyDescent="0.35">
      <c r="A588" s="69">
        <v>58.3</v>
      </c>
      <c r="B588" s="4">
        <f t="shared" si="57"/>
        <v>3498</v>
      </c>
      <c r="D588" s="55">
        <f>'Result_20250113_EXP2'!B587</f>
        <v>39.807298589987198</v>
      </c>
      <c r="F588" s="55">
        <f>'Result_20250113_EXP2'!C587</f>
        <v>35.3786083110802</v>
      </c>
      <c r="I588" s="70">
        <f t="shared" si="53"/>
        <v>39.911724017286097</v>
      </c>
      <c r="J588" s="37">
        <f t="shared" si="54"/>
        <v>1.0904669866557717E-2</v>
      </c>
      <c r="K588" s="37">
        <f t="shared" si="55"/>
        <v>35.64073895370953</v>
      </c>
      <c r="L588" s="37">
        <f t="shared" si="56"/>
        <v>6.87124738052656E-2</v>
      </c>
    </row>
    <row r="589" spans="1:12" ht="14.5" x14ac:dyDescent="0.35">
      <c r="A589" s="68">
        <v>58.4</v>
      </c>
      <c r="B589" s="4">
        <f t="shared" si="57"/>
        <v>3504</v>
      </c>
      <c r="D589" s="55">
        <f>'Result_20250113_EXP2'!B588</f>
        <v>39.807298589987198</v>
      </c>
      <c r="F589" s="55">
        <f>'Result_20250113_EXP2'!C588</f>
        <v>35.350985884951101</v>
      </c>
      <c r="I589" s="70">
        <f t="shared" si="53"/>
        <v>39.878204462416093</v>
      </c>
      <c r="J589" s="37">
        <f t="shared" si="54"/>
        <v>5.0276427449027494E-3</v>
      </c>
      <c r="K589" s="37">
        <f t="shared" si="55"/>
        <v>35.608156898564459</v>
      </c>
      <c r="L589" s="37">
        <f t="shared" si="56"/>
        <v>6.6136930242922443E-2</v>
      </c>
    </row>
    <row r="590" spans="1:12" ht="14.5" x14ac:dyDescent="0.35">
      <c r="A590" s="69">
        <v>58.5</v>
      </c>
      <c r="B590" s="4">
        <f t="shared" si="57"/>
        <v>3510</v>
      </c>
      <c r="D590" s="55">
        <f>'Result_20250113_EXP2'!B589</f>
        <v>39.778785923988799</v>
      </c>
      <c r="F590" s="55">
        <f>'Result_20250113_EXP2'!C589</f>
        <v>35.433865576098498</v>
      </c>
      <c r="I590" s="70">
        <f t="shared" si="53"/>
        <v>39.844741334631834</v>
      </c>
      <c r="J590" s="37">
        <f t="shared" si="54"/>
        <v>4.3501161930913608E-3</v>
      </c>
      <c r="K590" s="37">
        <f t="shared" si="55"/>
        <v>35.575642716831297</v>
      </c>
      <c r="L590" s="37">
        <f t="shared" si="56"/>
        <v>2.0100757634367895E-2</v>
      </c>
    </row>
    <row r="591" spans="1:12" ht="14.5" x14ac:dyDescent="0.35">
      <c r="A591" s="68">
        <v>58.6</v>
      </c>
      <c r="B591" s="4">
        <f t="shared" si="57"/>
        <v>3516</v>
      </c>
      <c r="D591" s="55">
        <f>'Result_20250113_EXP2'!B590</f>
        <v>39.750280464629</v>
      </c>
      <c r="F591" s="55">
        <f>'Result_20250113_EXP2'!C590</f>
        <v>35.350985884951101</v>
      </c>
      <c r="I591" s="70">
        <f t="shared" si="53"/>
        <v>39.811334538943541</v>
      </c>
      <c r="J591" s="37">
        <f t="shared" si="54"/>
        <v>3.7275999904054567E-3</v>
      </c>
      <c r="K591" s="37">
        <f t="shared" si="55"/>
        <v>35.54319626711932</v>
      </c>
      <c r="L591" s="37">
        <f t="shared" si="56"/>
        <v>3.6944831013253167E-2</v>
      </c>
    </row>
    <row r="592" spans="1:12" ht="14.5" x14ac:dyDescent="0.35">
      <c r="A592" s="69">
        <v>58.7</v>
      </c>
      <c r="B592" s="4">
        <f t="shared" si="57"/>
        <v>3522</v>
      </c>
      <c r="D592" s="55">
        <f>'Result_20250113_EXP2'!B591</f>
        <v>39.693291081533403</v>
      </c>
      <c r="F592" s="55">
        <f>'Result_20250113_EXP2'!C591</f>
        <v>35.2681432111521</v>
      </c>
      <c r="I592" s="70">
        <f t="shared" si="53"/>
        <v>39.777983980521284</v>
      </c>
      <c r="J592" s="37">
        <f t="shared" si="54"/>
        <v>7.1728871389715679E-3</v>
      </c>
      <c r="K592" s="37">
        <f t="shared" si="55"/>
        <v>35.510817408332358</v>
      </c>
      <c r="L592" s="37">
        <f t="shared" si="56"/>
        <v>5.8890765977082288E-2</v>
      </c>
    </row>
    <row r="593" spans="1:12" ht="14.5" x14ac:dyDescent="0.35">
      <c r="A593" s="68">
        <v>58.8</v>
      </c>
      <c r="B593" s="4">
        <f t="shared" si="57"/>
        <v>3528</v>
      </c>
      <c r="D593" s="55">
        <f>'Result_20250113_EXP2'!B592</f>
        <v>39.693291081533403</v>
      </c>
      <c r="F593" s="55">
        <f>'Result_20250113_EXP2'!C592</f>
        <v>35.295753353384598</v>
      </c>
      <c r="I593" s="70">
        <f t="shared" si="53"/>
        <v>39.744689564694824</v>
      </c>
      <c r="J593" s="37">
        <f t="shared" si="54"/>
        <v>2.6418040712948704E-3</v>
      </c>
      <c r="K593" s="37">
        <f t="shared" si="55"/>
        <v>35.478505999668158</v>
      </c>
      <c r="L593" s="37">
        <f t="shared" si="56"/>
        <v>3.3398529723644252E-2</v>
      </c>
    </row>
    <row r="594" spans="1:12" ht="14.5" x14ac:dyDescent="0.35">
      <c r="A594" s="69">
        <v>58.9</v>
      </c>
      <c r="B594" s="4">
        <f t="shared" si="57"/>
        <v>3534</v>
      </c>
      <c r="D594" s="55">
        <f>'Result_20250113_EXP2'!B593</f>
        <v>39.607860530472401</v>
      </c>
      <c r="F594" s="55">
        <f>'Result_20250113_EXP2'!C593</f>
        <v>35.2681432111521</v>
      </c>
      <c r="I594" s="70">
        <f t="shared" si="53"/>
        <v>39.711451196953263</v>
      </c>
      <c r="J594" s="37">
        <f t="shared" si="54"/>
        <v>1.0731026181949212E-2</v>
      </c>
      <c r="K594" s="37">
        <f t="shared" si="55"/>
        <v>35.446261900617785</v>
      </c>
      <c r="L594" s="37">
        <f t="shared" si="56"/>
        <v>3.1726267536972802E-2</v>
      </c>
    </row>
    <row r="595" spans="1:12" ht="14.5" x14ac:dyDescent="0.35">
      <c r="A595" s="68">
        <v>59</v>
      </c>
      <c r="B595" s="4">
        <f t="shared" si="57"/>
        <v>3540</v>
      </c>
      <c r="D595" s="55">
        <f>'Result_20250113_EXP2'!B594</f>
        <v>39.579397869110799</v>
      </c>
      <c r="F595" s="55">
        <f>'Result_20250113_EXP2'!C594</f>
        <v>35.240537126774498</v>
      </c>
      <c r="I595" s="70">
        <f t="shared" si="53"/>
        <v>39.678268782944798</v>
      </c>
      <c r="J595" s="37">
        <f t="shared" si="54"/>
        <v>9.7754576023699538E-3</v>
      </c>
      <c r="K595" s="37">
        <f t="shared" si="55"/>
        <v>35.414084970965</v>
      </c>
      <c r="L595" s="37">
        <f t="shared" si="56"/>
        <v>3.0118854223170628E-2</v>
      </c>
    </row>
    <row r="596" spans="1:12" ht="14.5" x14ac:dyDescent="0.35">
      <c r="A596" s="69">
        <v>59.1</v>
      </c>
      <c r="B596" s="4">
        <f t="shared" si="57"/>
        <v>3546</v>
      </c>
      <c r="D596" s="55">
        <f>'Result_20250113_EXP2'!B595</f>
        <v>39.522493704210298</v>
      </c>
      <c r="F596" s="55">
        <f>'Result_20250113_EXP2'!C595</f>
        <v>35.240537126774498</v>
      </c>
      <c r="I596" s="70">
        <f t="shared" si="53"/>
        <v>39.645142228476487</v>
      </c>
      <c r="J596" s="37">
        <f t="shared" si="54"/>
        <v>1.5042660504674061E-2</v>
      </c>
      <c r="K596" s="37">
        <f t="shared" si="55"/>
        <v>35.381975070785657</v>
      </c>
      <c r="L596" s="37">
        <f t="shared" si="56"/>
        <v>2.0004692006103702E-2</v>
      </c>
    </row>
    <row r="597" spans="1:12" ht="14.5" x14ac:dyDescent="0.35">
      <c r="A597" s="68">
        <v>59.2</v>
      </c>
      <c r="B597" s="4">
        <f t="shared" si="57"/>
        <v>3552</v>
      </c>
      <c r="D597" s="55">
        <f>'Result_20250113_EXP2'!B596</f>
        <v>39.550942267328601</v>
      </c>
      <c r="F597" s="55">
        <f>'Result_20250113_EXP2'!C596</f>
        <v>35.157743037114102</v>
      </c>
      <c r="I597" s="70">
        <f t="shared" si="53"/>
        <v>39.612071439513926</v>
      </c>
      <c r="J597" s="37">
        <f t="shared" si="54"/>
        <v>3.7367756920630964E-3</v>
      </c>
      <c r="K597" s="37">
        <f t="shared" si="55"/>
        <v>35.349932060447102</v>
      </c>
      <c r="L597" s="37">
        <f t="shared" si="56"/>
        <v>3.6936620689692556E-2</v>
      </c>
    </row>
    <row r="598" spans="1:12" ht="14.5" x14ac:dyDescent="0.35">
      <c r="A598" s="69">
        <v>59.3</v>
      </c>
      <c r="B598" s="4">
        <f t="shared" si="57"/>
        <v>3558</v>
      </c>
      <c r="D598" s="55">
        <f>'Result_20250113_EXP2'!B597</f>
        <v>39.494052158863497</v>
      </c>
      <c r="F598" s="55">
        <f>'Result_20250113_EXP2'!C597</f>
        <v>35.240537126774498</v>
      </c>
      <c r="I598" s="70">
        <f t="shared" si="53"/>
        <v>39.579056322181003</v>
      </c>
      <c r="J598" s="37">
        <f t="shared" si="54"/>
        <v>7.2257077813093536E-3</v>
      </c>
      <c r="K598" s="37">
        <f t="shared" si="55"/>
        <v>35.317955800607542</v>
      </c>
      <c r="L598" s="37">
        <f t="shared" si="56"/>
        <v>5.9936510580672888E-3</v>
      </c>
    </row>
    <row r="599" spans="1:12" ht="14.5" x14ac:dyDescent="0.35">
      <c r="A599" s="68">
        <v>59.4</v>
      </c>
      <c r="B599" s="4">
        <f t="shared" si="57"/>
        <v>3564</v>
      </c>
      <c r="D599" s="55">
        <f>'Result_20250113_EXP2'!B598</f>
        <v>39.550942267328601</v>
      </c>
      <c r="F599" s="55">
        <f>'Result_20250113_EXP2'!C598</f>
        <v>35.157743037114102</v>
      </c>
      <c r="I599" s="70">
        <f t="shared" si="53"/>
        <v>39.546096782759676</v>
      </c>
      <c r="J599" s="37">
        <f t="shared" si="54"/>
        <v>2.3478720707690038E-5</v>
      </c>
      <c r="K599" s="37">
        <f t="shared" si="55"/>
        <v>35.286046152215462</v>
      </c>
      <c r="L599" s="37">
        <f t="shared" si="56"/>
        <v>1.6461689344712902E-2</v>
      </c>
    </row>
    <row r="600" spans="1:12" ht="14.5" x14ac:dyDescent="0.35">
      <c r="A600" s="69">
        <v>59.5</v>
      </c>
      <c r="B600" s="4">
        <f t="shared" si="57"/>
        <v>3570</v>
      </c>
      <c r="D600" s="55">
        <f>'Result_20250113_EXP2'!B599</f>
        <v>39.465617610418803</v>
      </c>
      <c r="F600" s="55">
        <f>'Result_20250113_EXP2'!C599</f>
        <v>35.102566930093502</v>
      </c>
      <c r="I600" s="70">
        <f t="shared" si="53"/>
        <v>39.513192727689635</v>
      </c>
      <c r="J600" s="37">
        <f t="shared" si="54"/>
        <v>2.2633917833333613E-3</v>
      </c>
      <c r="K600" s="37">
        <f t="shared" si="55"/>
        <v>35.254202976509028</v>
      </c>
      <c r="L600" s="37">
        <f t="shared" si="56"/>
        <v>2.2993490572531413E-2</v>
      </c>
    </row>
    <row r="601" spans="1:12" ht="14.5" x14ac:dyDescent="0.35">
      <c r="A601" s="68">
        <v>59.6</v>
      </c>
      <c r="B601" s="4">
        <f t="shared" si="57"/>
        <v>3576</v>
      </c>
      <c r="D601" s="55">
        <f>'Result_20250113_EXP2'!B600</f>
        <v>39.437190038029499</v>
      </c>
      <c r="F601" s="55">
        <f>'Result_20250113_EXP2'!C600</f>
        <v>35.130153000551502</v>
      </c>
      <c r="I601" s="70">
        <f t="shared" si="53"/>
        <v>39.48034406356809</v>
      </c>
      <c r="J601" s="37">
        <f t="shared" si="54"/>
        <v>1.8622699201853777E-3</v>
      </c>
      <c r="K601" s="37">
        <f t="shared" si="55"/>
        <v>35.222426135015439</v>
      </c>
      <c r="L601" s="37">
        <f t="shared" si="56"/>
        <v>8.5143313437998653E-3</v>
      </c>
    </row>
    <row r="602" spans="1:12" ht="14.5" x14ac:dyDescent="0.35">
      <c r="A602" s="69">
        <v>59.7</v>
      </c>
      <c r="B602" s="4">
        <f t="shared" si="57"/>
        <v>3582</v>
      </c>
      <c r="D602" s="55">
        <f>'Result_20250113_EXP2'!B601</f>
        <v>39.380355738143898</v>
      </c>
      <c r="F602" s="55">
        <f>'Result_20250113_EXP2'!C601</f>
        <v>35.047406614225103</v>
      </c>
      <c r="I602" s="70">
        <f t="shared" si="53"/>
        <v>39.44755069714946</v>
      </c>
      <c r="J602" s="37">
        <f t="shared" si="54"/>
        <v>4.5151625157591347E-3</v>
      </c>
      <c r="K602" s="37">
        <f t="shared" si="55"/>
        <v>35.190715489550364</v>
      </c>
      <c r="L602" s="37">
        <f t="shared" si="56"/>
        <v>2.0537433746991053E-2</v>
      </c>
    </row>
    <row r="603" spans="1:12" ht="14.5" x14ac:dyDescent="0.35">
      <c r="A603" s="68">
        <v>59.8</v>
      </c>
      <c r="B603" s="4">
        <f t="shared" si="57"/>
        <v>3588</v>
      </c>
      <c r="D603" s="55">
        <f>'Result_20250113_EXP2'!B602</f>
        <v>39.3519489690675</v>
      </c>
      <c r="F603" s="55">
        <f>'Result_20250113_EXP2'!C602</f>
        <v>35.047406614225103</v>
      </c>
      <c r="I603" s="70">
        <f t="shared" si="53"/>
        <v>39.41481253534517</v>
      </c>
      <c r="J603" s="37">
        <f t="shared" si="54"/>
        <v>3.9518279651470341E-3</v>
      </c>
      <c r="K603" s="37">
        <f t="shared" si="55"/>
        <v>35.159070902217351</v>
      </c>
      <c r="L603" s="37">
        <f t="shared" si="56"/>
        <v>1.2468913212815709E-2</v>
      </c>
    </row>
    <row r="604" spans="1:12" ht="14.5" x14ac:dyDescent="0.35">
      <c r="A604" s="69">
        <v>59.9</v>
      </c>
      <c r="B604" s="4">
        <f t="shared" si="57"/>
        <v>3594</v>
      </c>
      <c r="D604" s="55">
        <f>'Result_20250113_EXP2'!B603</f>
        <v>39.3519489690675</v>
      </c>
      <c r="F604" s="55">
        <f>'Result_20250113_EXP2'!C603</f>
        <v>34.992261943077601</v>
      </c>
      <c r="I604" s="70">
        <f t="shared" si="53"/>
        <v>39.382129485223317</v>
      </c>
      <c r="J604" s="37">
        <f t="shared" si="54"/>
        <v>9.1086355543149511E-4</v>
      </c>
      <c r="K604" s="37">
        <f t="shared" si="55"/>
        <v>35.127492235407182</v>
      </c>
      <c r="L604" s="37">
        <f t="shared" si="56"/>
        <v>1.8287231963543919E-2</v>
      </c>
    </row>
    <row r="605" spans="1:12" ht="14.5" x14ac:dyDescent="0.35">
      <c r="A605" s="68">
        <v>60</v>
      </c>
      <c r="B605" s="4">
        <f t="shared" si="57"/>
        <v>3600</v>
      </c>
      <c r="D605" s="55">
        <f>'Result_20250113_EXP2'!B604</f>
        <v>39.295156088865703</v>
      </c>
      <c r="F605" s="55">
        <f>'Result_20250113_EXP2'!C604</f>
        <v>34.964695428558201</v>
      </c>
      <c r="I605" s="70">
        <f t="shared" si="53"/>
        <v>39.349501454008461</v>
      </c>
      <c r="J605" s="37">
        <f t="shared" si="54"/>
        <v>2.953418712499733E-3</v>
      </c>
      <c r="K605" s="37">
        <f t="shared" si="55"/>
        <v>35.095979351797311</v>
      </c>
      <c r="L605" s="37">
        <f t="shared" si="56"/>
        <v>1.7235468501052491E-2</v>
      </c>
    </row>
    <row r="606" spans="1:12" ht="14.5" x14ac:dyDescent="0.35">
      <c r="A606" s="69">
        <v>60.1</v>
      </c>
      <c r="B606" s="4">
        <f t="shared" si="57"/>
        <v>3606</v>
      </c>
      <c r="D606" s="55">
        <f>'Result_20250113_EXP2'!B605</f>
        <v>39.295156088865703</v>
      </c>
      <c r="F606" s="55">
        <f>'Result_20250113_EXP2'!C605</f>
        <v>34.964695428558201</v>
      </c>
      <c r="I606" s="70">
        <f t="shared" si="53"/>
        <v>39.316928349081337</v>
      </c>
      <c r="J606" s="37">
        <f t="shared" si="54"/>
        <v>4.7403131489729111E-4</v>
      </c>
      <c r="K606" s="37">
        <f t="shared" si="55"/>
        <v>35.064532114351252</v>
      </c>
      <c r="L606" s="37">
        <f t="shared" si="56"/>
        <v>9.9673638301403123E-3</v>
      </c>
    </row>
    <row r="607" spans="1:12" ht="14.5" x14ac:dyDescent="0.35">
      <c r="A607" s="68">
        <v>60.2</v>
      </c>
      <c r="B607" s="4">
        <f t="shared" si="57"/>
        <v>3612</v>
      </c>
      <c r="D607" s="55">
        <f>'Result_20250113_EXP2'!B606</f>
        <v>39.266769936294502</v>
      </c>
      <c r="F607" s="55">
        <f>'Result_20250113_EXP2'!C606</f>
        <v>34.854467751345602</v>
      </c>
      <c r="I607" s="70">
        <f t="shared" si="53"/>
        <v>39.284410077978599</v>
      </c>
      <c r="J607" s="37">
        <f t="shared" si="54"/>
        <v>3.1117459863503217E-4</v>
      </c>
      <c r="K607" s="37">
        <f t="shared" si="55"/>
        <v>35.033150386317999</v>
      </c>
      <c r="L607" s="37">
        <f t="shared" si="56"/>
        <v>3.1927484040678751E-2</v>
      </c>
    </row>
    <row r="608" spans="1:12" ht="14.5" x14ac:dyDescent="0.35">
      <c r="A608" s="69">
        <v>60.3</v>
      </c>
      <c r="B608" s="4">
        <f t="shared" si="57"/>
        <v>3618</v>
      </c>
      <c r="D608" s="55">
        <f>'Result_20250113_EXP2'!B607</f>
        <v>39.181652380490902</v>
      </c>
      <c r="F608" s="55">
        <f>'Result_20250113_EXP2'!C607</f>
        <v>34.8820189500181</v>
      </c>
      <c r="I608" s="70">
        <f t="shared" si="53"/>
        <v>39.251946548392546</v>
      </c>
      <c r="J608" s="37">
        <f t="shared" si="54"/>
        <v>4.9412700409844244E-3</v>
      </c>
      <c r="K608" s="37">
        <f t="shared" si="55"/>
        <v>35.001834031231404</v>
      </c>
      <c r="L608" s="37">
        <f t="shared" si="56"/>
        <v>1.4355653686150547E-2</v>
      </c>
    </row>
    <row r="609" spans="1:12" ht="14.5" x14ac:dyDescent="0.35">
      <c r="A609" s="68">
        <v>60.4</v>
      </c>
      <c r="B609" s="4">
        <f t="shared" si="57"/>
        <v>3624</v>
      </c>
      <c r="D609" s="55">
        <f>'Result_20250113_EXP2'!B608</f>
        <v>39.210018102763598</v>
      </c>
      <c r="F609" s="55">
        <f>'Result_20250113_EXP2'!C608</f>
        <v>34.854467751345602</v>
      </c>
      <c r="I609" s="70">
        <f t="shared" si="53"/>
        <v>39.219537668170872</v>
      </c>
      <c r="J609" s="37">
        <f t="shared" si="54"/>
        <v>9.0622125543366732E-5</v>
      </c>
      <c r="K609" s="37">
        <f t="shared" si="55"/>
        <v>34.970582912909606</v>
      </c>
      <c r="L609" s="37">
        <f t="shared" si="56"/>
        <v>1.3482730745034682E-2</v>
      </c>
    </row>
    <row r="610" spans="1:12" ht="14.5" x14ac:dyDescent="0.35">
      <c r="A610" s="69">
        <v>60.5</v>
      </c>
      <c r="B610" s="4">
        <f t="shared" si="57"/>
        <v>3630</v>
      </c>
      <c r="D610" s="55">
        <f>'Result_20250113_EXP2'!B609</f>
        <v>39.210018102763598</v>
      </c>
      <c r="F610" s="55">
        <f>'Result_20250113_EXP2'!C609</f>
        <v>34.909573950282898</v>
      </c>
      <c r="I610" s="70">
        <f t="shared" si="53"/>
        <v>39.187183345316392</v>
      </c>
      <c r="J610" s="37">
        <f t="shared" si="54"/>
        <v>5.2142614767276439E-4</v>
      </c>
      <c r="K610" s="37">
        <f t="shared" si="55"/>
        <v>34.939396895454429</v>
      </c>
      <c r="L610" s="37">
        <f t="shared" si="56"/>
        <v>8.8940805870417407E-4</v>
      </c>
    </row>
    <row r="611" spans="1:12" ht="14.5" x14ac:dyDescent="0.35">
      <c r="A611" s="68">
        <v>60.6</v>
      </c>
      <c r="B611" s="4">
        <f t="shared" si="57"/>
        <v>3636</v>
      </c>
      <c r="D611" s="55">
        <f>'Result_20250113_EXP2'!B610</f>
        <v>39.153293427041199</v>
      </c>
      <c r="F611" s="55">
        <f>'Result_20250113_EXP2'!C610</f>
        <v>34.826920336034902</v>
      </c>
      <c r="I611" s="70">
        <f t="shared" si="53"/>
        <v>39.154883487986822</v>
      </c>
      <c r="J611" s="37">
        <f t="shared" si="54"/>
        <v>2.5282938107982479E-6</v>
      </c>
      <c r="K611" s="37">
        <f t="shared" si="55"/>
        <v>34.908275843250799</v>
      </c>
      <c r="L611" s="37">
        <f t="shared" si="56"/>
        <v>6.6187185543557453E-3</v>
      </c>
    </row>
    <row r="612" spans="1:12" ht="14.5" x14ac:dyDescent="0.35">
      <c r="A612" s="69">
        <v>60.7</v>
      </c>
      <c r="B612" s="4">
        <f t="shared" si="57"/>
        <v>3642</v>
      </c>
      <c r="D612" s="55">
        <f>'Result_20250113_EXP2'!B611</f>
        <v>39.181652380490902</v>
      </c>
      <c r="F612" s="55">
        <f>'Result_20250113_EXP2'!C611</f>
        <v>34.799376685865496</v>
      </c>
      <c r="I612" s="70">
        <f t="shared" si="53"/>
        <v>39.122638004494434</v>
      </c>
      <c r="J612" s="37">
        <f t="shared" si="54"/>
        <v>3.4826965742526129E-3</v>
      </c>
      <c r="K612" s="37">
        <f t="shared" si="55"/>
        <v>34.877219620966144</v>
      </c>
      <c r="L612" s="37">
        <f t="shared" si="56"/>
        <v>6.0595225450836955E-3</v>
      </c>
    </row>
    <row r="613" spans="1:12" ht="14.5" x14ac:dyDescent="0.35">
      <c r="A613" s="68">
        <v>60.8</v>
      </c>
      <c r="B613" s="4">
        <f t="shared" si="57"/>
        <v>3648</v>
      </c>
      <c r="D613" s="55">
        <f>'Result_20250113_EXP2'!B612</f>
        <v>39.124941221812499</v>
      </c>
      <c r="F613" s="55">
        <f>'Result_20250113_EXP2'!C612</f>
        <v>34.799376685865496</v>
      </c>
      <c r="I613" s="70">
        <f t="shared" si="53"/>
        <v>39.090446803305909</v>
      </c>
      <c r="J613" s="37">
        <f t="shared" si="54"/>
        <v>1.1898649081077686E-3</v>
      </c>
      <c r="K613" s="37">
        <f t="shared" si="55"/>
        <v>34.846228093549811</v>
      </c>
      <c r="L613" s="37">
        <f t="shared" si="56"/>
        <v>2.1950544020018859E-3</v>
      </c>
    </row>
    <row r="614" spans="1:12" ht="14.5" x14ac:dyDescent="0.35">
      <c r="A614" s="69">
        <v>60.9</v>
      </c>
      <c r="B614" s="4">
        <f t="shared" si="57"/>
        <v>3654</v>
      </c>
      <c r="D614" s="55">
        <f>'Result_20250113_EXP2'!B613</f>
        <v>39.096595744224999</v>
      </c>
      <c r="F614" s="55">
        <f>'Result_20250113_EXP2'!C613</f>
        <v>34.799376685865496</v>
      </c>
      <c r="I614" s="70">
        <f t="shared" si="53"/>
        <v>39.058309793041957</v>
      </c>
      <c r="J614" s="37">
        <f t="shared" si="54"/>
        <v>1.465814057990259E-3</v>
      </c>
      <c r="K614" s="37">
        <f t="shared" si="55"/>
        <v>34.815301126232477</v>
      </c>
      <c r="L614" s="37">
        <f t="shared" si="56"/>
        <v>2.535878010015105E-4</v>
      </c>
    </row>
    <row r="615" spans="1:12" ht="14.5" x14ac:dyDescent="0.35">
      <c r="A615" s="68">
        <v>61</v>
      </c>
      <c r="B615" s="4">
        <f t="shared" si="57"/>
        <v>3660</v>
      </c>
      <c r="D615" s="55">
        <f>'Result_20250113_EXP2'!B614</f>
        <v>39.011599471830699</v>
      </c>
      <c r="F615" s="55">
        <f>'Result_20250113_EXP2'!C614</f>
        <v>34.716768144137099</v>
      </c>
      <c r="I615" s="70">
        <f t="shared" si="53"/>
        <v>39.026226882477161</v>
      </c>
      <c r="J615" s="37">
        <f t="shared" si="54"/>
        <v>2.139611422202202E-4</v>
      </c>
      <c r="K615" s="37">
        <f t="shared" si="55"/>
        <v>34.784438584525567</v>
      </c>
      <c r="L615" s="37">
        <f t="shared" si="56"/>
        <v>4.5792885023692659E-3</v>
      </c>
    </row>
    <row r="616" spans="1:12" ht="14.5" x14ac:dyDescent="0.35">
      <c r="A616" s="69">
        <v>61.1</v>
      </c>
      <c r="B616" s="4">
        <f t="shared" si="57"/>
        <v>3666</v>
      </c>
      <c r="D616" s="55">
        <f>'Result_20250113_EXP2'!B615</f>
        <v>39.096595744224999</v>
      </c>
      <c r="F616" s="55">
        <f>'Result_20250113_EXP2'!C615</f>
        <v>34.744300608113903</v>
      </c>
      <c r="I616" s="70">
        <f t="shared" si="53"/>
        <v>38.994197980539653</v>
      </c>
      <c r="J616" s="37">
        <f t="shared" si="54"/>
        <v>1.0485302007759947E-2</v>
      </c>
      <c r="K616" s="37">
        <f t="shared" si="55"/>
        <v>34.753640334220677</v>
      </c>
      <c r="L616" s="37">
        <f t="shared" si="56"/>
        <v>8.7230483749548018E-5</v>
      </c>
    </row>
    <row r="617" spans="1:12" ht="14.5" x14ac:dyDescent="0.35">
      <c r="A617" s="68">
        <v>61.2</v>
      </c>
      <c r="B617" s="4">
        <f t="shared" si="57"/>
        <v>3672</v>
      </c>
      <c r="D617" s="55">
        <f>'Result_20250113_EXP2'!B616</f>
        <v>39.0399248897603</v>
      </c>
      <c r="F617" s="55">
        <f>'Result_20250113_EXP2'!C616</f>
        <v>34.716768144137099</v>
      </c>
      <c r="I617" s="70">
        <f t="shared" si="53"/>
        <v>38.962222996310871</v>
      </c>
      <c r="J617" s="37">
        <f t="shared" si="54"/>
        <v>6.0375842456264718E-3</v>
      </c>
      <c r="K617" s="37">
        <f t="shared" si="55"/>
        <v>34.722906241388955</v>
      </c>
      <c r="L617" s="37">
        <f t="shared" si="56"/>
        <v>3.7676237873246142E-5</v>
      </c>
    </row>
    <row r="618" spans="1:12" ht="14.5" x14ac:dyDescent="0.35">
      <c r="A618" s="69">
        <v>61.3</v>
      </c>
      <c r="B618" s="4">
        <f t="shared" si="57"/>
        <v>3678</v>
      </c>
      <c r="D618" s="55">
        <f>'Result_20250113_EXP2'!B617</f>
        <v>39.0399248897603</v>
      </c>
      <c r="F618" s="55">
        <f>'Result_20250113_EXP2'!C617</f>
        <v>34.661714275064199</v>
      </c>
      <c r="I618" s="70">
        <f t="shared" si="53"/>
        <v>38.930301839025326</v>
      </c>
      <c r="J618" s="37">
        <f t="shared" si="54"/>
        <v>1.2017213252442786E-2</v>
      </c>
      <c r="K618" s="37">
        <f t="shared" si="55"/>
        <v>34.692236172380554</v>
      </c>
      <c r="L618" s="37">
        <f t="shared" si="56"/>
        <v>9.3158621579010603E-4</v>
      </c>
    </row>
    <row r="619" spans="1:12" ht="14.5" x14ac:dyDescent="0.35">
      <c r="A619" s="68">
        <v>61.4</v>
      </c>
      <c r="B619" s="4">
        <f t="shared" si="57"/>
        <v>3684</v>
      </c>
      <c r="D619" s="55">
        <f>'Result_20250113_EXP2'!B618</f>
        <v>38.954968552105903</v>
      </c>
      <c r="F619" s="55">
        <f>'Result_20250113_EXP2'!C618</f>
        <v>34.634192833628603</v>
      </c>
      <c r="I619" s="70">
        <f t="shared" si="53"/>
        <v>38.898434418070309</v>
      </c>
      <c r="J619" s="37">
        <f t="shared" si="54"/>
        <v>3.1961083111545379E-3</v>
      </c>
      <c r="K619" s="37">
        <f t="shared" si="55"/>
        <v>34.661629993824057</v>
      </c>
      <c r="L619" s="37">
        <f t="shared" si="56"/>
        <v>7.5279775959101469E-4</v>
      </c>
    </row>
    <row r="620" spans="1:12" ht="14.5" x14ac:dyDescent="0.35">
      <c r="A620" s="69">
        <v>61.5</v>
      </c>
      <c r="B620" s="4">
        <f t="shared" si="57"/>
        <v>3690</v>
      </c>
      <c r="D620" s="55">
        <f>'Result_20250113_EXP2'!B619</f>
        <v>38.898364050846403</v>
      </c>
      <c r="F620" s="55">
        <f>'Result_20250113_EXP2'!C619</f>
        <v>34.689239372511999</v>
      </c>
      <c r="I620" s="70">
        <f t="shared" si="53"/>
        <v>38.866620642985652</v>
      </c>
      <c r="J620" s="37">
        <f t="shared" si="54"/>
        <v>1.0076439426140464E-3</v>
      </c>
      <c r="K620" s="37">
        <f t="shared" si="55"/>
        <v>34.631087572625844</v>
      </c>
      <c r="L620" s="37">
        <f t="shared" si="56"/>
        <v>3.3816318299993314E-3</v>
      </c>
    </row>
    <row r="621" spans="1:12" ht="14.5" x14ac:dyDescent="0.35">
      <c r="A621" s="68">
        <v>61.6</v>
      </c>
      <c r="B621" s="4">
        <f t="shared" si="57"/>
        <v>3696</v>
      </c>
      <c r="D621" s="55">
        <f>'Result_20250113_EXP2'!B620</f>
        <v>38.8135064763175</v>
      </c>
      <c r="F621" s="55">
        <f>'Result_20250113_EXP2'!C620</f>
        <v>34.606675030048898</v>
      </c>
      <c r="I621" s="70">
        <f t="shared" si="53"/>
        <v>38.834860423463468</v>
      </c>
      <c r="J621" s="37">
        <f t="shared" si="54"/>
        <v>4.5599105871280674E-4</v>
      </c>
      <c r="K621" s="37">
        <f t="shared" si="55"/>
        <v>34.600608775969597</v>
      </c>
      <c r="L621" s="37">
        <f t="shared" si="56"/>
        <v>3.6799438554628659E-5</v>
      </c>
    </row>
    <row r="622" spans="1:12" ht="14.5" x14ac:dyDescent="0.35">
      <c r="A622" s="69">
        <v>61.7</v>
      </c>
      <c r="B622" s="4">
        <f t="shared" si="57"/>
        <v>3702</v>
      </c>
      <c r="D622" s="55">
        <f>'Result_20250113_EXP2'!B621</f>
        <v>38.954968552105903</v>
      </c>
      <c r="F622" s="55">
        <f>'Result_20250113_EXP2'!C621</f>
        <v>34.579160846177999</v>
      </c>
      <c r="I622" s="70">
        <f t="shared" si="53"/>
        <v>38.803153669347893</v>
      </c>
      <c r="J622" s="37">
        <f t="shared" si="54"/>
        <v>2.30477586268285E-2</v>
      </c>
      <c r="K622" s="37">
        <f t="shared" si="55"/>
        <v>34.570193471315633</v>
      </c>
      <c r="L622" s="37">
        <f t="shared" si="56"/>
        <v>8.0413811922181415E-5</v>
      </c>
    </row>
    <row r="623" spans="1:12" ht="14.5" x14ac:dyDescent="0.35">
      <c r="A623" s="68">
        <v>61.8</v>
      </c>
      <c r="B623" s="4">
        <f t="shared" si="57"/>
        <v>3708</v>
      </c>
      <c r="D623" s="55">
        <f>'Result_20250113_EXP2'!B622</f>
        <v>38.898364050846403</v>
      </c>
      <c r="F623" s="55">
        <f>'Result_20250113_EXP2'!C622</f>
        <v>34.579160846177999</v>
      </c>
      <c r="I623" s="70">
        <f t="shared" si="53"/>
        <v>38.771500290634833</v>
      </c>
      <c r="J623" s="37">
        <f t="shared" si="54"/>
        <v>1.6094413655018808E-2</v>
      </c>
      <c r="K623" s="37">
        <f t="shared" si="55"/>
        <v>34.539841526400394</v>
      </c>
      <c r="L623" s="37">
        <f t="shared" si="56"/>
        <v>1.5460089077735028E-3</v>
      </c>
    </row>
    <row r="624" spans="1:12" ht="14.5" x14ac:dyDescent="0.35">
      <c r="A624" s="69">
        <v>61.9</v>
      </c>
      <c r="B624" s="4">
        <f t="shared" si="57"/>
        <v>3714</v>
      </c>
      <c r="D624" s="55">
        <f>'Result_20250113_EXP2'!B623</f>
        <v>38.8135064763175</v>
      </c>
      <c r="F624" s="55">
        <f>'Result_20250113_EXP2'!C623</f>
        <v>34.469139945144903</v>
      </c>
      <c r="I624" s="70">
        <f t="shared" si="53"/>
        <v>38.739900197471734</v>
      </c>
      <c r="J624" s="37">
        <f t="shared" si="54"/>
        <v>5.4178842855206405E-3</v>
      </c>
      <c r="K624" s="37">
        <f t="shared" si="55"/>
        <v>34.509552809235828</v>
      </c>
      <c r="L624" s="37">
        <f t="shared" si="56"/>
        <v>1.6331995840315695E-3</v>
      </c>
    </row>
    <row r="625" spans="1:12" ht="14.5" x14ac:dyDescent="0.35">
      <c r="A625" s="68">
        <v>62</v>
      </c>
      <c r="B625" s="4">
        <f t="shared" si="57"/>
        <v>3720</v>
      </c>
      <c r="D625" s="55">
        <f>'Result_20250113_EXP2'!B624</f>
        <v>38.841785804690602</v>
      </c>
      <c r="F625" s="55">
        <f>'Result_20250113_EXP2'!C624</f>
        <v>34.524143265017301</v>
      </c>
      <c r="I625" s="70">
        <f t="shared" si="53"/>
        <v>38.708353300157249</v>
      </c>
      <c r="J625" s="37">
        <f t="shared" si="54"/>
        <v>1.7804233266043235E-2</v>
      </c>
      <c r="K625" s="37">
        <f t="shared" si="55"/>
        <v>34.47932718810884</v>
      </c>
      <c r="L625" s="37">
        <f t="shared" si="56"/>
        <v>2.0084807494650824E-3</v>
      </c>
    </row>
    <row r="626" spans="1:12" ht="14.5" x14ac:dyDescent="0.35">
      <c r="A626" s="69">
        <v>62.1</v>
      </c>
      <c r="B626" s="4">
        <f t="shared" si="57"/>
        <v>3726</v>
      </c>
      <c r="D626" s="55">
        <f>'Result_20250113_EXP2'!B625</f>
        <v>38.8135064763175</v>
      </c>
      <c r="F626" s="55">
        <f>'Result_20250113_EXP2'!C625</f>
        <v>34.524143265017301</v>
      </c>
      <c r="I626" s="70">
        <f t="shared" si="53"/>
        <v>38.676859509141075</v>
      </c>
      <c r="J626" s="37">
        <f t="shared" si="54"/>
        <v>1.8672393638514969E-2</v>
      </c>
      <c r="K626" s="37">
        <f t="shared" si="55"/>
        <v>34.449164531580742</v>
      </c>
      <c r="L626" s="37">
        <f t="shared" si="56"/>
        <v>5.6218104677506087E-3</v>
      </c>
    </row>
    <row r="627" spans="1:12" ht="14.5" x14ac:dyDescent="0.35">
      <c r="A627" s="68">
        <v>62.2</v>
      </c>
      <c r="B627" s="4">
        <f t="shared" si="57"/>
        <v>3732</v>
      </c>
      <c r="D627" s="55">
        <f>'Result_20250113_EXP2'!B626</f>
        <v>38.785233650610998</v>
      </c>
      <c r="F627" s="55">
        <f>'Result_20250113_EXP2'!C626</f>
        <v>34.524143265017301</v>
      </c>
      <c r="I627" s="70">
        <f t="shared" si="53"/>
        <v>38.645418735023647</v>
      </c>
      <c r="J627" s="37">
        <f t="shared" si="54"/>
        <v>1.9548210620698128E-2</v>
      </c>
      <c r="K627" s="37">
        <f t="shared" si="55"/>
        <v>34.419064708486616</v>
      </c>
      <c r="L627" s="37">
        <f t="shared" si="56"/>
        <v>1.1041503042572431E-2</v>
      </c>
    </row>
    <row r="628" spans="1:12" ht="14.5" x14ac:dyDescent="0.35">
      <c r="A628" s="69">
        <v>62.3</v>
      </c>
      <c r="B628" s="4">
        <f t="shared" si="57"/>
        <v>3738</v>
      </c>
      <c r="D628" s="55">
        <f>'Result_20250113_EXP2'!B627</f>
        <v>38.7287074259119</v>
      </c>
      <c r="F628" s="55">
        <f>'Result_20250113_EXP2'!C627</f>
        <v>34.441643587916602</v>
      </c>
      <c r="I628" s="70">
        <f t="shared" si="53"/>
        <v>38.614030888555888</v>
      </c>
      <c r="J628" s="37">
        <f t="shared" si="54"/>
        <v>1.3150708219964693E-2</v>
      </c>
      <c r="K628" s="37">
        <f t="shared" si="55"/>
        <v>34.389027587934791</v>
      </c>
      <c r="L628" s="37">
        <f t="shared" si="56"/>
        <v>2.7684434540858876E-3</v>
      </c>
    </row>
    <row r="629" spans="1:12" ht="14.5" x14ac:dyDescent="0.35">
      <c r="A629" s="68">
        <v>62.4</v>
      </c>
      <c r="B629" s="4">
        <f t="shared" si="57"/>
        <v>3744</v>
      </c>
      <c r="D629" s="55">
        <f>'Result_20250113_EXP2'!B628</f>
        <v>38.700453986327602</v>
      </c>
      <c r="F629" s="55">
        <f>'Result_20250113_EXP2'!C628</f>
        <v>34.469139945144903</v>
      </c>
      <c r="I629" s="70">
        <f t="shared" si="53"/>
        <v>38.58269588063898</v>
      </c>
      <c r="J629" s="37">
        <f t="shared" si="54"/>
        <v>1.3866971455372799E-2</v>
      </c>
      <c r="K629" s="37">
        <f t="shared" si="55"/>
        <v>34.359053039306261</v>
      </c>
      <c r="L629" s="37">
        <f t="shared" si="56"/>
        <v>1.2119126837126079E-2</v>
      </c>
    </row>
    <row r="630" spans="1:12" ht="14.5" x14ac:dyDescent="0.35">
      <c r="A630" s="69">
        <v>62.5</v>
      </c>
      <c r="B630" s="4">
        <f t="shared" si="57"/>
        <v>3750</v>
      </c>
      <c r="D630" s="55">
        <f>'Result_20250113_EXP2'!B629</f>
        <v>38.643966351363197</v>
      </c>
      <c r="F630" s="55">
        <f>'Result_20250113_EXP2'!C629</f>
        <v>34.551650263877299</v>
      </c>
      <c r="I630" s="70">
        <f t="shared" si="53"/>
        <v>38.551413622324077</v>
      </c>
      <c r="J630" s="37">
        <f t="shared" si="54"/>
        <v>8.5660076525887942E-3</v>
      </c>
      <c r="K630" s="37">
        <f t="shared" si="55"/>
        <v>34.329140932254148</v>
      </c>
      <c r="L630" s="37">
        <f t="shared" si="56"/>
        <v>4.9510402659381288E-2</v>
      </c>
    </row>
    <row r="631" spans="1:12" ht="14.5" x14ac:dyDescent="0.35">
      <c r="A631" s="68">
        <v>62.6</v>
      </c>
      <c r="B631" s="4">
        <f t="shared" si="57"/>
        <v>3756</v>
      </c>
      <c r="D631" s="55">
        <f>'Result_20250113_EXP2'!B630</f>
        <v>38.587504240472001</v>
      </c>
      <c r="F631" s="55">
        <f>'Result_20250113_EXP2'!C630</f>
        <v>34.414150741697298</v>
      </c>
      <c r="I631" s="70">
        <f t="shared" si="53"/>
        <v>38.520184024812082</v>
      </c>
      <c r="J631" s="37">
        <f t="shared" si="54"/>
        <v>4.5320114364979843E-3</v>
      </c>
      <c r="K631" s="37">
        <f t="shared" si="55"/>
        <v>34.299291136703054</v>
      </c>
      <c r="L631" s="37">
        <f t="shared" si="56"/>
        <v>1.319272885943378E-2</v>
      </c>
    </row>
    <row r="632" spans="1:12" ht="14.5" x14ac:dyDescent="0.35">
      <c r="A632" s="69">
        <v>62.7</v>
      </c>
      <c r="B632" s="4">
        <f t="shared" si="57"/>
        <v>3762</v>
      </c>
      <c r="D632" s="55">
        <f>'Result_20250113_EXP2'!B631</f>
        <v>38.643966351363197</v>
      </c>
      <c r="F632" s="55">
        <f>'Result_20250113_EXP2'!C631</f>
        <v>34.359175509947796</v>
      </c>
      <c r="I632" s="70">
        <f t="shared" si="53"/>
        <v>38.489006999453387</v>
      </c>
      <c r="J632" s="37">
        <f t="shared" si="54"/>
        <v>2.4012400744308209E-2</v>
      </c>
      <c r="K632" s="37">
        <f t="shared" si="55"/>
        <v>34.269503522848602</v>
      </c>
      <c r="L632" s="37">
        <f t="shared" si="56"/>
        <v>8.0410652703180943E-3</v>
      </c>
    </row>
    <row r="633" spans="1:12" ht="14.5" x14ac:dyDescent="0.35">
      <c r="A633" s="68">
        <v>62.8</v>
      </c>
      <c r="B633" s="4">
        <f t="shared" si="57"/>
        <v>3768</v>
      </c>
      <c r="D633" s="55">
        <f>'Result_20250113_EXP2'!B632</f>
        <v>38.559282706054802</v>
      </c>
      <c r="F633" s="55">
        <f>'Result_20250113_EXP2'!C632</f>
        <v>34.359175509947796</v>
      </c>
      <c r="I633" s="70">
        <f t="shared" ref="I633:I696" si="58">($C$3+($D$5-$C$3)*EXP(-$I$3*B633))</f>
        <v>38.457882457747601</v>
      </c>
      <c r="J633" s="37">
        <f t="shared" ref="J633:J696" si="59">(I633-D633)^2</f>
        <v>1.028201035676192E-2</v>
      </c>
      <c r="K633" s="37">
        <f t="shared" ref="K633:K696" si="60">($E$3+($F$5-$E$3)*EXP(-$K$3*B633))</f>
        <v>34.239777961156783</v>
      </c>
      <c r="L633" s="37">
        <f t="shared" ref="L633:L696" si="61">(K633-F633)^2</f>
        <v>1.4255774657302501E-2</v>
      </c>
    </row>
    <row r="634" spans="1:12" ht="14.5" x14ac:dyDescent="0.35">
      <c r="A634" s="69">
        <v>62.9</v>
      </c>
      <c r="B634" s="4">
        <f t="shared" si="57"/>
        <v>3774</v>
      </c>
      <c r="D634" s="55">
        <f>'Result_20250113_EXP2'!B633</f>
        <v>38.615732115513303</v>
      </c>
      <c r="F634" s="55">
        <f>'Result_20250113_EXP2'!C633</f>
        <v>34.359175509947796</v>
      </c>
      <c r="I634" s="70">
        <f t="shared" si="58"/>
        <v>38.426810311343324</v>
      </c>
      <c r="J634" s="37">
        <f t="shared" si="59"/>
        <v>3.5691448090839961E-2</v>
      </c>
      <c r="K634" s="37">
        <f t="shared" si="60"/>
        <v>34.210114322363424</v>
      </c>
      <c r="L634" s="37">
        <f t="shared" si="61"/>
        <v>2.2219237644063514E-2</v>
      </c>
    </row>
    <row r="635" spans="1:12" ht="14.5" x14ac:dyDescent="0.35">
      <c r="A635" s="68">
        <v>63</v>
      </c>
      <c r="B635" s="4">
        <f t="shared" si="57"/>
        <v>3780</v>
      </c>
      <c r="D635" s="55">
        <f>'Result_20250113_EXP2'!B634</f>
        <v>38.559282706054802</v>
      </c>
      <c r="F635" s="55">
        <f>'Result_20250113_EXP2'!C634</f>
        <v>34.304214105303501</v>
      </c>
      <c r="I635" s="70">
        <f t="shared" si="58"/>
        <v>38.395790472037895</v>
      </c>
      <c r="J635" s="37">
        <f t="shared" si="59"/>
        <v>2.6729710583839061E-2</v>
      </c>
      <c r="K635" s="37">
        <f t="shared" si="60"/>
        <v>34.18051247747367</v>
      </c>
      <c r="L635" s="37">
        <f t="shared" si="61"/>
        <v>1.5302092727750093E-2</v>
      </c>
    </row>
    <row r="636" spans="1:12" ht="14.5" x14ac:dyDescent="0.35">
      <c r="A636" s="69">
        <v>63.1</v>
      </c>
      <c r="B636" s="4">
        <f t="shared" si="57"/>
        <v>3786</v>
      </c>
      <c r="D636" s="55">
        <f>'Result_20250113_EXP2'!B635</f>
        <v>38.5028585784532</v>
      </c>
      <c r="F636" s="55">
        <f>'Result_20250113_EXP2'!C635</f>
        <v>34.304214105303501</v>
      </c>
      <c r="I636" s="70">
        <f t="shared" si="58"/>
        <v>38.36482285177712</v>
      </c>
      <c r="J636" s="37">
        <f t="shared" si="59"/>
        <v>1.905386183899337E-2</v>
      </c>
      <c r="K636" s="37">
        <f t="shared" si="60"/>
        <v>34.150972297761328</v>
      </c>
      <c r="L636" s="37">
        <f t="shared" si="61"/>
        <v>2.3483051578792418E-2</v>
      </c>
    </row>
    <row r="637" spans="1:12" ht="14.5" x14ac:dyDescent="0.35">
      <c r="A637" s="68">
        <v>63.2</v>
      </c>
      <c r="B637" s="4">
        <f t="shared" si="57"/>
        <v>3792</v>
      </c>
      <c r="D637" s="55">
        <f>'Result_20250113_EXP2'!B636</f>
        <v>38.446459571628601</v>
      </c>
      <c r="F637" s="55">
        <f>'Result_20250113_EXP2'!C636</f>
        <v>34.249266383303599</v>
      </c>
      <c r="I637" s="70">
        <f t="shared" si="58"/>
        <v>38.333907362655047</v>
      </c>
      <c r="J637" s="37">
        <f t="shared" si="59"/>
        <v>1.2667999744826569E-2</v>
      </c>
      <c r="K637" s="37">
        <f t="shared" si="60"/>
        <v>34.1214936547684</v>
      </c>
      <c r="L637" s="37">
        <f t="shared" si="61"/>
        <v>1.6325870157329558E-2</v>
      </c>
    </row>
    <row r="638" spans="1:12" ht="14.5" x14ac:dyDescent="0.35">
      <c r="A638" s="69">
        <v>63.3</v>
      </c>
      <c r="B638" s="4">
        <f t="shared" si="57"/>
        <v>3798</v>
      </c>
      <c r="D638" s="55">
        <f>'Result_20250113_EXP2'!B637</f>
        <v>38.531067492096803</v>
      </c>
      <c r="F638" s="55">
        <f>'Result_20250113_EXP2'!C637</f>
        <v>34.221797608186698</v>
      </c>
      <c r="I638" s="70">
        <f t="shared" si="58"/>
        <v>38.303043916913701</v>
      </c>
      <c r="J638" s="37">
        <f t="shared" si="59"/>
        <v>5.1994750839283524E-2</v>
      </c>
      <c r="K638" s="37">
        <f t="shared" si="60"/>
        <v>34.092076420304466</v>
      </c>
      <c r="L638" s="37">
        <f t="shared" si="61"/>
        <v>1.6827586585577443E-2</v>
      </c>
    </row>
    <row r="639" spans="1:12" ht="14.5" x14ac:dyDescent="0.35">
      <c r="A639" s="68">
        <v>63.4</v>
      </c>
      <c r="B639" s="4">
        <f t="shared" si="57"/>
        <v>3804</v>
      </c>
      <c r="D639" s="55">
        <f>'Result_20250113_EXP2'!B638</f>
        <v>38.361907811259996</v>
      </c>
      <c r="F639" s="55">
        <f>'Result_20250113_EXP2'!C638</f>
        <v>34.249266383303599</v>
      </c>
      <c r="I639" s="70">
        <f t="shared" si="58"/>
        <v>38.272232426942836</v>
      </c>
      <c r="J639" s="37">
        <f t="shared" si="59"/>
        <v>8.0416745524305132E-3</v>
      </c>
      <c r="K639" s="37">
        <f t="shared" si="60"/>
        <v>34.062720466446166</v>
      </c>
      <c r="L639" s="37">
        <f t="shared" si="61"/>
        <v>3.4799379096180409E-2</v>
      </c>
    </row>
    <row r="640" spans="1:12" ht="14.5" x14ac:dyDescent="0.35">
      <c r="A640" s="69">
        <v>63.5</v>
      </c>
      <c r="B640" s="4">
        <f t="shared" si="57"/>
        <v>3810</v>
      </c>
      <c r="D640" s="55">
        <f>'Result_20250113_EXP2'!B639</f>
        <v>38.446459571628601</v>
      </c>
      <c r="F640" s="55">
        <f>'Result_20250113_EXP2'!C639</f>
        <v>34.139411410039102</v>
      </c>
      <c r="I640" s="70">
        <f t="shared" si="58"/>
        <v>38.241472805279706</v>
      </c>
      <c r="J640" s="37">
        <f t="shared" si="59"/>
        <v>4.2019574378176612E-2</v>
      </c>
      <c r="K640" s="37">
        <f t="shared" si="60"/>
        <v>34.033425665536598</v>
      </c>
      <c r="L640" s="37">
        <f t="shared" si="61"/>
        <v>1.1232978037750169E-2</v>
      </c>
    </row>
    <row r="641" spans="1:12" ht="14.5" x14ac:dyDescent="0.35">
      <c r="A641" s="68">
        <v>63.6</v>
      </c>
      <c r="B641" s="4">
        <f t="shared" si="57"/>
        <v>3816</v>
      </c>
      <c r="D641" s="55">
        <f>'Result_20250113_EXP2'!B640</f>
        <v>38.361907811259996</v>
      </c>
      <c r="F641" s="55">
        <f>'Result_20250113_EXP2'!C640</f>
        <v>34.084503870492</v>
      </c>
      <c r="I641" s="70">
        <f t="shared" si="58"/>
        <v>38.210764964608771</v>
      </c>
      <c r="J641" s="37">
        <f t="shared" si="59"/>
        <v>2.2844160093835924E-2</v>
      </c>
      <c r="K641" s="37">
        <f t="shared" si="60"/>
        <v>34.004191890184806</v>
      </c>
      <c r="L641" s="37">
        <f t="shared" si="61"/>
        <v>6.4500141808630628E-3</v>
      </c>
    </row>
    <row r="642" spans="1:12" ht="14.5" x14ac:dyDescent="0.35">
      <c r="A642" s="69">
        <v>63.7</v>
      </c>
      <c r="B642" s="4">
        <f t="shared" si="57"/>
        <v>3822</v>
      </c>
      <c r="D642" s="55">
        <f>'Result_20250113_EXP2'!B641</f>
        <v>38.361907811259996</v>
      </c>
      <c r="F642" s="55">
        <f>'Result_20250113_EXP2'!C641</f>
        <v>34.139411410039102</v>
      </c>
      <c r="I642" s="70">
        <f t="shared" si="58"/>
        <v>38.180108817761521</v>
      </c>
      <c r="J642" s="37">
        <f t="shared" si="59"/>
        <v>3.3050874037058614E-2</v>
      </c>
      <c r="K642" s="37">
        <f t="shared" si="60"/>
        <v>33.975019013265211</v>
      </c>
      <c r="L642" s="37">
        <f t="shared" si="61"/>
        <v>2.7024860117064536E-2</v>
      </c>
    </row>
    <row r="643" spans="1:12" ht="14.5" x14ac:dyDescent="0.35">
      <c r="A643" s="68">
        <v>63.8</v>
      </c>
      <c r="B643" s="4">
        <f t="shared" si="57"/>
        <v>3828</v>
      </c>
      <c r="D643" s="55">
        <f>'Result_20250113_EXP2'!B642</f>
        <v>38.2774116697219</v>
      </c>
      <c r="F643" s="55">
        <f>'Result_20250113_EXP2'!C642</f>
        <v>34.139411410039102</v>
      </c>
      <c r="I643" s="70">
        <f t="shared" si="58"/>
        <v>38.149504277716133</v>
      </c>
      <c r="J643" s="37">
        <f t="shared" si="59"/>
        <v>1.6360300929716937E-2</v>
      </c>
      <c r="K643" s="37">
        <f t="shared" si="60"/>
        <v>33.945906907917049</v>
      </c>
      <c r="L643" s="37">
        <f t="shared" si="61"/>
        <v>3.7443992341503682E-2</v>
      </c>
    </row>
    <row r="644" spans="1:12" ht="14.5" x14ac:dyDescent="0.35">
      <c r="A644" s="69">
        <v>63.9</v>
      </c>
      <c r="B644" s="4">
        <f t="shared" si="57"/>
        <v>3834</v>
      </c>
      <c r="D644" s="55">
        <f>'Result_20250113_EXP2'!B643</f>
        <v>38.361907811259996</v>
      </c>
      <c r="F644" s="55">
        <f>'Result_20250113_EXP2'!C643</f>
        <v>34.166870139572097</v>
      </c>
      <c r="I644" s="70">
        <f t="shared" si="58"/>
        <v>38.118951257597317</v>
      </c>
      <c r="J644" s="37">
        <f t="shared" si="59"/>
        <v>5.9027886967646541E-2</v>
      </c>
      <c r="K644" s="37">
        <f t="shared" si="60"/>
        <v>33.916855447543817</v>
      </c>
      <c r="L644" s="37">
        <f t="shared" si="61"/>
        <v>6.2507346229995792E-2</v>
      </c>
    </row>
    <row r="645" spans="1:12" ht="14.5" x14ac:dyDescent="0.35">
      <c r="A645" s="68">
        <v>64</v>
      </c>
      <c r="B645" s="4">
        <f t="shared" si="57"/>
        <v>3840</v>
      </c>
      <c r="D645" s="55">
        <f>'Result_20250113_EXP2'!B644</f>
        <v>38.2774116697219</v>
      </c>
      <c r="F645" s="55">
        <f>'Result_20250113_EXP2'!C644</f>
        <v>34.139411410039102</v>
      </c>
      <c r="I645" s="70">
        <f t="shared" si="58"/>
        <v>38.088449670676027</v>
      </c>
      <c r="J645" s="37">
        <f t="shared" si="59"/>
        <v>3.5706637083412367E-2</v>
      </c>
      <c r="K645" s="37">
        <f t="shared" si="60"/>
        <v>33.88786450581275</v>
      </c>
      <c r="L645" s="37">
        <f t="shared" si="61"/>
        <v>6.3275845025861421E-2</v>
      </c>
    </row>
    <row r="646" spans="1:12" ht="14.5" x14ac:dyDescent="0.35">
      <c r="A646" s="69">
        <v>64.099999999999994</v>
      </c>
      <c r="B646" s="4">
        <f t="shared" ref="B646:B709" si="62">A646*60</f>
        <v>3845.9999999999995</v>
      </c>
      <c r="D646" s="55">
        <f>'Result_20250113_EXP2'!B645</f>
        <v>38.2774116697219</v>
      </c>
      <c r="F646" s="55">
        <f>'Result_20250113_EXP2'!C645</f>
        <v>34.057055024489003</v>
      </c>
      <c r="I646" s="70">
        <f t="shared" si="58"/>
        <v>38.0579994303692</v>
      </c>
      <c r="J646" s="37">
        <f t="shared" si="59"/>
        <v>4.8141730777766338E-2</v>
      </c>
      <c r="K646" s="37">
        <f t="shared" si="60"/>
        <v>33.858933956654248</v>
      </c>
      <c r="L646" s="37">
        <f t="shared" si="61"/>
        <v>3.9251957519983643E-2</v>
      </c>
    </row>
    <row r="647" spans="1:12" ht="14.5" x14ac:dyDescent="0.35">
      <c r="A647" s="68">
        <v>64.2</v>
      </c>
      <c r="B647" s="4">
        <f t="shared" si="62"/>
        <v>3852</v>
      </c>
      <c r="D647" s="55">
        <f>'Result_20250113_EXP2'!B646</f>
        <v>38.305570903711903</v>
      </c>
      <c r="F647" s="55">
        <f>'Result_20250113_EXP2'!C646</f>
        <v>34.084503870492</v>
      </c>
      <c r="I647" s="70">
        <f t="shared" si="58"/>
        <v>38.027600450239532</v>
      </c>
      <c r="J647" s="37">
        <f t="shared" si="59"/>
        <v>7.7267573003635348E-2</v>
      </c>
      <c r="K647" s="37">
        <f t="shared" si="60"/>
        <v>33.830063674261325</v>
      </c>
      <c r="L647" s="37">
        <f t="shared" si="61"/>
        <v>6.4739813457904416E-2</v>
      </c>
    </row>
    <row r="648" spans="1:12" ht="14.5" x14ac:dyDescent="0.35">
      <c r="A648" s="69">
        <v>64.3</v>
      </c>
      <c r="B648" s="4">
        <f t="shared" si="62"/>
        <v>3858</v>
      </c>
      <c r="D648" s="55">
        <f>'Result_20250113_EXP2'!B647</f>
        <v>38.2774116697219</v>
      </c>
      <c r="F648" s="55">
        <f>'Result_20250113_EXP2'!C647</f>
        <v>34.029609437019801</v>
      </c>
      <c r="I648" s="70">
        <f t="shared" si="58"/>
        <v>37.997252643995239</v>
      </c>
      <c r="J648" s="37">
        <f t="shared" si="59"/>
        <v>7.8489079696111935E-2</v>
      </c>
      <c r="K648" s="37">
        <f t="shared" si="60"/>
        <v>33.801253533089081</v>
      </c>
      <c r="L648" s="37">
        <f t="shared" si="61"/>
        <v>5.2146418860015878E-2</v>
      </c>
    </row>
    <row r="649" spans="1:12" ht="14.5" x14ac:dyDescent="0.35">
      <c r="A649" s="68">
        <v>64.400000000000006</v>
      </c>
      <c r="B649" s="4">
        <f t="shared" si="62"/>
        <v>3864.0000000000005</v>
      </c>
      <c r="D649" s="55">
        <f>'Result_20250113_EXP2'!B648</f>
        <v>38.108584085833698</v>
      </c>
      <c r="F649" s="55">
        <f>'Result_20250113_EXP2'!C648</f>
        <v>34.029609437019801</v>
      </c>
      <c r="I649" s="70">
        <f t="shared" si="58"/>
        <v>37.966955925489799</v>
      </c>
      <c r="J649" s="37">
        <f t="shared" si="59"/>
        <v>2.0058535802397141E-2</v>
      </c>
      <c r="K649" s="37">
        <f t="shared" si="60"/>
        <v>33.772503407854131</v>
      </c>
      <c r="L649" s="37">
        <f t="shared" si="61"/>
        <v>6.6103510233337978E-2</v>
      </c>
    </row>
    <row r="650" spans="1:12" ht="14.5" x14ac:dyDescent="0.35">
      <c r="A650" s="69">
        <v>64.5</v>
      </c>
      <c r="B650" s="4">
        <f t="shared" si="62"/>
        <v>3870</v>
      </c>
      <c r="D650" s="55">
        <f>'Result_20250113_EXP2'!B649</f>
        <v>38.2774116697219</v>
      </c>
      <c r="F650" s="55">
        <f>'Result_20250113_EXP2'!C649</f>
        <v>33.9472920460951</v>
      </c>
      <c r="I650" s="70">
        <f t="shared" si="58"/>
        <v>37.936710208721692</v>
      </c>
      <c r="J650" s="37">
        <f t="shared" si="59"/>
        <v>0.1160774855276762</v>
      </c>
      <c r="K650" s="37">
        <f t="shared" si="60"/>
        <v>33.743813173534107</v>
      </c>
      <c r="L650" s="37">
        <f t="shared" si="61"/>
        <v>4.1403651578692767E-2</v>
      </c>
    </row>
    <row r="651" spans="1:12" ht="14.5" x14ac:dyDescent="0.35">
      <c r="A651" s="68">
        <v>64.599999999999994</v>
      </c>
      <c r="B651" s="4">
        <f t="shared" si="62"/>
        <v>3875.9999999999995</v>
      </c>
      <c r="D651" s="55">
        <f>'Result_20250113_EXP2'!B650</f>
        <v>38.164835733240999</v>
      </c>
      <c r="F651" s="55">
        <f>'Result_20250113_EXP2'!C650</f>
        <v>33.9472920460951</v>
      </c>
      <c r="I651" s="70">
        <f t="shared" si="58"/>
        <v>37.906515407834206</v>
      </c>
      <c r="J651" s="37">
        <f t="shared" si="59"/>
        <v>6.6729390518271176E-2</v>
      </c>
      <c r="K651" s="37">
        <f t="shared" si="60"/>
        <v>33.715182705367042</v>
      </c>
      <c r="L651" s="37">
        <f t="shared" si="61"/>
        <v>5.3874746053213983E-2</v>
      </c>
    </row>
    <row r="652" spans="1:12" ht="14.5" x14ac:dyDescent="0.35">
      <c r="A652" s="69">
        <v>64.7</v>
      </c>
      <c r="B652" s="4">
        <f t="shared" si="62"/>
        <v>3882</v>
      </c>
      <c r="D652" s="55">
        <f>'Result_20250113_EXP2'!B651</f>
        <v>38.052356440303797</v>
      </c>
      <c r="F652" s="55">
        <f>'Result_20250113_EXP2'!C651</f>
        <v>33.919859313078298</v>
      </c>
      <c r="I652" s="70">
        <f t="shared" si="58"/>
        <v>37.876371437115111</v>
      </c>
      <c r="J652" s="37">
        <f t="shared" si="59"/>
        <v>3.0970721347321678E-2</v>
      </c>
      <c r="K652" s="37">
        <f t="shared" si="60"/>
        <v>33.686611878850883</v>
      </c>
      <c r="L652" s="37">
        <f t="shared" si="61"/>
        <v>5.4404365573672446E-2</v>
      </c>
    </row>
    <row r="653" spans="1:12" ht="14.5" x14ac:dyDescent="0.35">
      <c r="A653" s="68">
        <v>64.8</v>
      </c>
      <c r="B653" s="4">
        <f t="shared" si="62"/>
        <v>3888</v>
      </c>
      <c r="D653" s="55">
        <f>'Result_20250113_EXP2'!B652</f>
        <v>38.080467272755897</v>
      </c>
      <c r="F653" s="55">
        <f>'Result_20250113_EXP2'!C652</f>
        <v>33.892429748790398</v>
      </c>
      <c r="I653" s="70">
        <f t="shared" si="58"/>
        <v>37.84627821099653</v>
      </c>
      <c r="J653" s="37">
        <f t="shared" si="59"/>
        <v>5.4844516647732267E-2</v>
      </c>
      <c r="K653" s="37">
        <f t="shared" si="60"/>
        <v>33.658100569742942</v>
      </c>
      <c r="L653" s="37">
        <f t="shared" si="61"/>
        <v>5.4910164153054997E-2</v>
      </c>
    </row>
    <row r="654" spans="1:12" ht="14.5" x14ac:dyDescent="0.35">
      <c r="A654" s="69">
        <v>64.900000000000006</v>
      </c>
      <c r="B654" s="4">
        <f t="shared" si="62"/>
        <v>3894.0000000000005</v>
      </c>
      <c r="D654" s="55">
        <f>'Result_20250113_EXP2'!B653</f>
        <v>38.108584085833698</v>
      </c>
      <c r="F654" s="55">
        <f>'Result_20250113_EXP2'!C653</f>
        <v>33.892429748790398</v>
      </c>
      <c r="I654" s="70">
        <f t="shared" si="58"/>
        <v>37.816235644054579</v>
      </c>
      <c r="J654" s="37">
        <f t="shared" si="59"/>
        <v>8.546761141067874E-2</v>
      </c>
      <c r="K654" s="37">
        <f t="shared" si="60"/>
        <v>33.629648654059331</v>
      </c>
      <c r="L654" s="37">
        <f t="shared" si="61"/>
        <v>6.9053903748058434E-2</v>
      </c>
    </row>
    <row r="655" spans="1:12" ht="14.5" x14ac:dyDescent="0.35">
      <c r="A655" s="68">
        <v>65</v>
      </c>
      <c r="B655" s="4">
        <f t="shared" si="62"/>
        <v>3900</v>
      </c>
      <c r="D655" s="55">
        <f>'Result_20250113_EXP2'!B654</f>
        <v>38.080467272755897</v>
      </c>
      <c r="F655" s="55">
        <f>'Result_20250113_EXP2'!C654</f>
        <v>33.892429748790398</v>
      </c>
      <c r="I655" s="70">
        <f t="shared" si="58"/>
        <v>37.786243651009208</v>
      </c>
      <c r="J655" s="37">
        <f t="shared" si="59"/>
        <v>8.6567539593738418E-2</v>
      </c>
      <c r="K655" s="37">
        <f t="shared" si="60"/>
        <v>33.601256008074458</v>
      </c>
      <c r="L655" s="37">
        <f t="shared" si="61"/>
        <v>8.4782147282513876E-2</v>
      </c>
    </row>
    <row r="656" spans="1:12" ht="14.5" x14ac:dyDescent="0.35">
      <c r="A656" s="69">
        <v>65.099999999999994</v>
      </c>
      <c r="B656" s="4">
        <f t="shared" si="62"/>
        <v>3905.9999999999995</v>
      </c>
      <c r="D656" s="55">
        <f>'Result_20250113_EXP2'!B655</f>
        <v>37.996152638012703</v>
      </c>
      <c r="F656" s="55">
        <f>'Result_20250113_EXP2'!C655</f>
        <v>33.8650033352924</v>
      </c>
      <c r="I656" s="70">
        <f t="shared" si="58"/>
        <v>37.756302146723897</v>
      </c>
      <c r="J656" s="37">
        <f t="shared" si="59"/>
        <v>5.7528258171481488E-2</v>
      </c>
      <c r="K656" s="37">
        <f t="shared" si="60"/>
        <v>33.572922508320467</v>
      </c>
      <c r="L656" s="37">
        <f t="shared" si="61"/>
        <v>8.5311209484608297E-2</v>
      </c>
    </row>
    <row r="657" spans="1:12" ht="14.5" x14ac:dyDescent="0.35">
      <c r="A657" s="68">
        <v>65.2</v>
      </c>
      <c r="B657" s="4">
        <f t="shared" si="62"/>
        <v>3912</v>
      </c>
      <c r="D657" s="55">
        <f>'Result_20250113_EXP2'!B656</f>
        <v>37.996152638012703</v>
      </c>
      <c r="F657" s="55">
        <f>'Result_20250113_EXP2'!C656</f>
        <v>33.837580054651802</v>
      </c>
      <c r="I657" s="70">
        <f t="shared" si="58"/>
        <v>37.726411046205492</v>
      </c>
      <c r="J657" s="37">
        <f t="shared" si="59"/>
        <v>7.2760526350688054E-2</v>
      </c>
      <c r="K657" s="37">
        <f t="shared" si="60"/>
        <v>33.544648031586682</v>
      </c>
      <c r="L657" s="37">
        <f t="shared" si="61"/>
        <v>8.5809170137023993E-2</v>
      </c>
    </row>
    <row r="658" spans="1:12" ht="14.5" x14ac:dyDescent="0.35">
      <c r="A658" s="69">
        <v>65.3</v>
      </c>
      <c r="B658" s="4">
        <f t="shared" si="62"/>
        <v>3918</v>
      </c>
      <c r="D658" s="55">
        <f>'Result_20250113_EXP2'!B657</f>
        <v>37.939972520615399</v>
      </c>
      <c r="F658" s="55">
        <f>'Result_20250113_EXP2'!C657</f>
        <v>33.782742820249297</v>
      </c>
      <c r="I658" s="70">
        <f t="shared" si="58"/>
        <v>37.696570264603864</v>
      </c>
      <c r="J658" s="37">
        <f t="shared" si="59"/>
        <v>5.9244658231504925E-2</v>
      </c>
      <c r="K658" s="37">
        <f t="shared" si="60"/>
        <v>33.516432454919119</v>
      </c>
      <c r="L658" s="37">
        <f t="shared" si="61"/>
        <v>7.0921210682292596E-2</v>
      </c>
    </row>
    <row r="659" spans="1:12" ht="14.5" x14ac:dyDescent="0.35">
      <c r="A659" s="68">
        <v>65.400000000000006</v>
      </c>
      <c r="B659" s="4">
        <f t="shared" si="62"/>
        <v>3924.0000000000005</v>
      </c>
      <c r="D659" s="55">
        <f>'Result_20250113_EXP2'!B658</f>
        <v>37.939972520615399</v>
      </c>
      <c r="F659" s="55">
        <f>'Result_20250113_EXP2'!C658</f>
        <v>33.782742820249297</v>
      </c>
      <c r="I659" s="70">
        <f t="shared" si="58"/>
        <v>37.666779717211767</v>
      </c>
      <c r="J659" s="37">
        <f t="shared" si="59"/>
        <v>7.4634307831535254E-2</v>
      </c>
      <c r="K659" s="37">
        <f t="shared" si="60"/>
        <v>33.488275655619915</v>
      </c>
      <c r="L659" s="37">
        <f t="shared" si="61"/>
        <v>8.6710911044867139E-2</v>
      </c>
    </row>
    <row r="660" spans="1:12" ht="14.5" x14ac:dyDescent="0.35">
      <c r="A660" s="69">
        <v>65.5</v>
      </c>
      <c r="B660" s="4">
        <f t="shared" si="62"/>
        <v>3930</v>
      </c>
      <c r="D660" s="55">
        <f>'Result_20250113_EXP2'!B659</f>
        <v>37.968059628587604</v>
      </c>
      <c r="F660" s="55">
        <f>'Result_20250113_EXP2'!C659</f>
        <v>33.755328830657596</v>
      </c>
      <c r="I660" s="70">
        <f t="shared" si="58"/>
        <v>37.63703931946452</v>
      </c>
      <c r="J660" s="37">
        <f t="shared" si="59"/>
        <v>0.10957444505194157</v>
      </c>
      <c r="K660" s="37">
        <f t="shared" si="60"/>
        <v>33.460177511246826</v>
      </c>
      <c r="L660" s="37">
        <f t="shared" si="61"/>
        <v>8.7114301349918641E-2</v>
      </c>
    </row>
    <row r="661" spans="1:12" ht="14.5" x14ac:dyDescent="0.35">
      <c r="A661" s="68">
        <v>65.599999999999994</v>
      </c>
      <c r="B661" s="4">
        <f t="shared" si="62"/>
        <v>3935.9999999999995</v>
      </c>
      <c r="D661" s="55">
        <f>'Result_20250113_EXP2'!B660</f>
        <v>37.968059628587604</v>
      </c>
      <c r="F661" s="55">
        <f>'Result_20250113_EXP2'!C660</f>
        <v>33.673105157484798</v>
      </c>
      <c r="I661" s="70">
        <f t="shared" si="58"/>
        <v>37.607348986939826</v>
      </c>
      <c r="J661" s="37">
        <f t="shared" si="59"/>
        <v>0.13011216699795147</v>
      </c>
      <c r="K661" s="37">
        <f t="shared" si="60"/>
        <v>33.432137899612627</v>
      </c>
      <c r="L661" s="37">
        <f t="shared" si="61"/>
        <v>5.8065219366433406E-2</v>
      </c>
    </row>
    <row r="662" spans="1:12" ht="14.5" x14ac:dyDescent="0.35">
      <c r="A662" s="69">
        <v>65.7</v>
      </c>
      <c r="B662" s="4">
        <f t="shared" si="62"/>
        <v>3942</v>
      </c>
      <c r="D662" s="55">
        <f>'Result_20250113_EXP2'!B661</f>
        <v>37.968059628587604</v>
      </c>
      <c r="F662" s="55">
        <f>'Result_20250113_EXP2'!C661</f>
        <v>33.755328830657596</v>
      </c>
      <c r="I662" s="70">
        <f t="shared" si="58"/>
        <v>37.577708635357467</v>
      </c>
      <c r="J662" s="37">
        <f t="shared" si="59"/>
        <v>0.15237389791575376</v>
      </c>
      <c r="K662" s="37">
        <f t="shared" si="60"/>
        <v>33.404156698784675</v>
      </c>
      <c r="L662" s="37">
        <f t="shared" si="61"/>
        <v>0.12332186620417257</v>
      </c>
    </row>
    <row r="663" spans="1:12" ht="14.5" x14ac:dyDescent="0.35">
      <c r="A663" s="68">
        <v>65.8</v>
      </c>
      <c r="B663" s="4">
        <f t="shared" si="62"/>
        <v>3948</v>
      </c>
      <c r="D663" s="55">
        <f>'Result_20250113_EXP2'!B662</f>
        <v>37.939972520615399</v>
      </c>
      <c r="F663" s="55">
        <f>'Result_20250113_EXP2'!C662</f>
        <v>33.673105157484798</v>
      </c>
      <c r="I663" s="70">
        <f t="shared" si="58"/>
        <v>37.548118180579152</v>
      </c>
      <c r="J663" s="37">
        <f t="shared" si="59"/>
        <v>0.1535498238052424</v>
      </c>
      <c r="K663" s="37">
        <f t="shared" si="60"/>
        <v>33.376233787084303</v>
      </c>
      <c r="L663" s="37">
        <f t="shared" si="61"/>
        <v>8.8132610563468189E-2</v>
      </c>
    </row>
    <row r="664" spans="1:12" ht="14.5" x14ac:dyDescent="0.35">
      <c r="A664" s="69">
        <v>65.900000000000006</v>
      </c>
      <c r="B664" s="4">
        <f t="shared" si="62"/>
        <v>3954.0000000000005</v>
      </c>
      <c r="D664" s="55">
        <f>'Result_20250113_EXP2'!B663</f>
        <v>37.996152638012703</v>
      </c>
      <c r="F664" s="55">
        <f>'Result_20250113_EXP2'!C663</f>
        <v>33.700510017169997</v>
      </c>
      <c r="I664" s="70">
        <f t="shared" si="58"/>
        <v>37.518577538608184</v>
      </c>
      <c r="J664" s="37">
        <f t="shared" si="59"/>
        <v>0.22807797557123549</v>
      </c>
      <c r="K664" s="37">
        <f t="shared" si="60"/>
        <v>33.348369043086343</v>
      </c>
      <c r="L664" s="37">
        <f t="shared" si="61"/>
        <v>0.1240032656285841</v>
      </c>
    </row>
    <row r="665" spans="1:12" ht="14.5" x14ac:dyDescent="0.35">
      <c r="A665" s="68">
        <v>66</v>
      </c>
      <c r="B665" s="4">
        <f t="shared" si="62"/>
        <v>3960</v>
      </c>
      <c r="D665" s="55">
        <f>'Result_20250113_EXP2'!B664</f>
        <v>37.827682708569199</v>
      </c>
      <c r="F665" s="55">
        <f>'Result_20250113_EXP2'!C664</f>
        <v>33.673105157484798</v>
      </c>
      <c r="I665" s="70">
        <f t="shared" si="58"/>
        <v>37.489086625589294</v>
      </c>
      <c r="J665" s="37">
        <f t="shared" si="59"/>
        <v>0.11464730740933446</v>
      </c>
      <c r="K665" s="37">
        <f t="shared" si="60"/>
        <v>33.320562345618548</v>
      </c>
      <c r="L665" s="37">
        <f t="shared" si="61"/>
        <v>0.12428643419856239</v>
      </c>
    </row>
    <row r="666" spans="1:12" ht="14.5" x14ac:dyDescent="0.35">
      <c r="A666" s="69">
        <v>66.099999999999994</v>
      </c>
      <c r="B666" s="4">
        <f t="shared" si="62"/>
        <v>3965.9999999999995</v>
      </c>
      <c r="D666" s="55">
        <f>'Result_20250113_EXP2'!B665</f>
        <v>37.855746408028303</v>
      </c>
      <c r="F666" s="55">
        <f>'Result_20250113_EXP2'!C665</f>
        <v>33.6457033053236</v>
      </c>
      <c r="I666" s="70">
        <f t="shared" si="58"/>
        <v>37.459645357808377</v>
      </c>
      <c r="J666" s="37">
        <f t="shared" si="59"/>
        <v>0.15689604198532819</v>
      </c>
      <c r="K666" s="37">
        <f t="shared" si="60"/>
        <v>33.292813573761109</v>
      </c>
      <c r="L666" s="37">
        <f t="shared" si="61"/>
        <v>0.12453116264224745</v>
      </c>
    </row>
    <row r="667" spans="1:12" ht="14.5" x14ac:dyDescent="0.35">
      <c r="A667" s="68">
        <v>66.2</v>
      </c>
      <c r="B667" s="4">
        <f t="shared" si="62"/>
        <v>3972</v>
      </c>
      <c r="D667" s="55">
        <f>'Result_20250113_EXP2'!B666</f>
        <v>37.827682708569199</v>
      </c>
      <c r="F667" s="55">
        <f>'Result_20250113_EXP2'!C666</f>
        <v>33.673105157484798</v>
      </c>
      <c r="I667" s="70">
        <f t="shared" si="58"/>
        <v>37.430253651692226</v>
      </c>
      <c r="J667" s="37">
        <f t="shared" si="59"/>
        <v>0.15794985525012037</v>
      </c>
      <c r="K667" s="37">
        <f t="shared" si="60"/>
        <v>33.265122606846106</v>
      </c>
      <c r="L667" s="37">
        <f t="shared" si="61"/>
        <v>0.16644976162565328</v>
      </c>
    </row>
    <row r="668" spans="1:12" ht="14.5" x14ac:dyDescent="0.35">
      <c r="A668" s="69">
        <v>66.3</v>
      </c>
      <c r="B668" s="4">
        <f t="shared" si="62"/>
        <v>3978</v>
      </c>
      <c r="D668" s="55">
        <f>'Result_20250113_EXP2'!B667</f>
        <v>37.743526348931802</v>
      </c>
      <c r="F668" s="55">
        <f>'Result_20250113_EXP2'!C667</f>
        <v>33.6457033053236</v>
      </c>
      <c r="I668" s="70">
        <f t="shared" si="58"/>
        <v>37.400911423808353</v>
      </c>
      <c r="J668" s="37">
        <f t="shared" si="59"/>
        <v>0.11738498691734667</v>
      </c>
      <c r="K668" s="37">
        <f t="shared" si="60"/>
        <v>33.237489324456988</v>
      </c>
      <c r="L668" s="37">
        <f t="shared" si="61"/>
        <v>0.16663865417496729</v>
      </c>
    </row>
    <row r="669" spans="1:12" ht="14.5" x14ac:dyDescent="0.35">
      <c r="A669" s="68">
        <v>66.400000000000006</v>
      </c>
      <c r="B669" s="4">
        <f t="shared" si="62"/>
        <v>3984.0000000000005</v>
      </c>
      <c r="D669" s="55">
        <f>'Result_20250113_EXP2'!B668</f>
        <v>37.771572698670902</v>
      </c>
      <c r="F669" s="55">
        <f>'Result_20250113_EXP2'!C668</f>
        <v>33.536125614450398</v>
      </c>
      <c r="I669" s="70">
        <f t="shared" si="58"/>
        <v>37.371618590864692</v>
      </c>
      <c r="J669" s="37">
        <f t="shared" si="59"/>
        <v>0.15996328835106099</v>
      </c>
      <c r="K669" s="37">
        <f t="shared" si="60"/>
        <v>33.209913606428046</v>
      </c>
      <c r="L669" s="37">
        <f t="shared" si="61"/>
        <v>0.10641427417797537</v>
      </c>
    </row>
    <row r="670" spans="1:12" ht="14.5" x14ac:dyDescent="0.35">
      <c r="A670" s="69">
        <v>66.5</v>
      </c>
      <c r="B670" s="4">
        <f t="shared" si="62"/>
        <v>3990</v>
      </c>
      <c r="D670" s="55">
        <f>'Result_20250113_EXP2'!B669</f>
        <v>37.743526348931802</v>
      </c>
      <c r="F670" s="55">
        <f>'Result_20250113_EXP2'!C669</f>
        <v>33.481354349626997</v>
      </c>
      <c r="I670" s="70">
        <f t="shared" si="58"/>
        <v>37.342375069709426</v>
      </c>
      <c r="J670" s="37">
        <f t="shared" si="59"/>
        <v>0.16092234882174825</v>
      </c>
      <c r="K670" s="37">
        <f t="shared" si="60"/>
        <v>33.18239533284391</v>
      </c>
      <c r="L670" s="37">
        <f t="shared" si="61"/>
        <v>8.9376493715910027E-2</v>
      </c>
    </row>
    <row r="671" spans="1:12" ht="14.5" x14ac:dyDescent="0.35">
      <c r="A671" s="68">
        <v>66.599999999999994</v>
      </c>
      <c r="B671" s="4">
        <f t="shared" si="62"/>
        <v>3995.9999999999995</v>
      </c>
      <c r="D671" s="55">
        <f>'Result_20250113_EXP2'!B670</f>
        <v>37.7154857431618</v>
      </c>
      <c r="F671" s="55">
        <f>'Result_20250113_EXP2'!C670</f>
        <v>33.481354349626997</v>
      </c>
      <c r="I671" s="70">
        <f t="shared" si="58"/>
        <v>37.313180777330693</v>
      </c>
      <c r="J671" s="37">
        <f t="shared" si="59"/>
        <v>0.16184928553236788</v>
      </c>
      <c r="K671" s="37">
        <f t="shared" si="60"/>
        <v>33.154934384039002</v>
      </c>
      <c r="L671" s="37">
        <f t="shared" si="61"/>
        <v>0.10654999393446778</v>
      </c>
    </row>
    <row r="672" spans="1:12" ht="14.5" x14ac:dyDescent="0.35">
      <c r="A672" s="69">
        <v>66.7</v>
      </c>
      <c r="B672" s="4">
        <f t="shared" si="62"/>
        <v>4002</v>
      </c>
      <c r="D672" s="55">
        <f>'Result_20250113_EXP2'!B671</f>
        <v>37.6594216851216</v>
      </c>
      <c r="F672" s="55">
        <f>'Result_20250113_EXP2'!C671</f>
        <v>33.453973049899602</v>
      </c>
      <c r="I672" s="70">
        <f t="shared" si="58"/>
        <v>37.284035630856366</v>
      </c>
      <c r="J672" s="37">
        <f t="shared" si="59"/>
        <v>0.14091468973682178</v>
      </c>
      <c r="K672" s="37">
        <f t="shared" si="60"/>
        <v>33.127530640597016</v>
      </c>
      <c r="L672" s="37">
        <f t="shared" si="61"/>
        <v>0.10656464659127748</v>
      </c>
    </row>
    <row r="673" spans="1:12" ht="14.5" x14ac:dyDescent="0.35">
      <c r="A673" s="68">
        <v>66.8</v>
      </c>
      <c r="B673" s="4">
        <f t="shared" si="62"/>
        <v>4008</v>
      </c>
      <c r="D673" s="55">
        <f>'Result_20250113_EXP2'!B672</f>
        <v>37.6594216851216</v>
      </c>
      <c r="F673" s="55">
        <f>'Result_20250113_EXP2'!C672</f>
        <v>33.508738531863699</v>
      </c>
      <c r="I673" s="70">
        <f t="shared" si="58"/>
        <v>37.254939547553846</v>
      </c>
      <c r="J673" s="37">
        <f t="shared" si="59"/>
        <v>0.16360579961137972</v>
      </c>
      <c r="K673" s="37">
        <f t="shared" si="60"/>
        <v>33.100183983350426</v>
      </c>
      <c r="L673" s="37">
        <f t="shared" si="61"/>
        <v>0.16691681911088407</v>
      </c>
    </row>
    <row r="674" spans="1:12" ht="14.5" x14ac:dyDescent="0.35">
      <c r="A674" s="69">
        <v>66.900000000000006</v>
      </c>
      <c r="B674" s="4">
        <f t="shared" si="62"/>
        <v>4014.0000000000005</v>
      </c>
      <c r="D674" s="55">
        <f>'Result_20250113_EXP2'!B673</f>
        <v>37.6594216851216</v>
      </c>
      <c r="F674" s="55">
        <f>'Result_20250113_EXP2'!C673</f>
        <v>33.481354349626997</v>
      </c>
      <c r="I674" s="70">
        <f t="shared" si="58"/>
        <v>37.225892444829796</v>
      </c>
      <c r="J674" s="37">
        <f t="shared" si="59"/>
        <v>0.18794760218798898</v>
      </c>
      <c r="K674" s="37">
        <f t="shared" si="60"/>
        <v>33.072894293379939</v>
      </c>
      <c r="L674" s="37">
        <f t="shared" si="61"/>
        <v>0.16683961754935012</v>
      </c>
    </row>
    <row r="675" spans="1:12" ht="14.5" x14ac:dyDescent="0.35">
      <c r="A675" s="68">
        <v>67</v>
      </c>
      <c r="B675" s="4">
        <f t="shared" si="62"/>
        <v>4020</v>
      </c>
      <c r="D675" s="55">
        <f>'Result_20250113_EXP2'!B674</f>
        <v>37.603380367907398</v>
      </c>
      <c r="F675" s="55">
        <f>'Result_20250113_EXP2'!C674</f>
        <v>33.673105157484798</v>
      </c>
      <c r="I675" s="70">
        <f t="shared" si="58"/>
        <v>37.196894240229938</v>
      </c>
      <c r="J675" s="37">
        <f t="shared" si="59"/>
        <v>0.16523097199421691</v>
      </c>
      <c r="K675" s="37">
        <f t="shared" si="60"/>
        <v>33.045661452013995</v>
      </c>
      <c r="L675" s="37">
        <f t="shared" si="61"/>
        <v>0.39368560353493187</v>
      </c>
    </row>
    <row r="676" spans="1:12" ht="14.5" x14ac:dyDescent="0.35">
      <c r="A676" s="69">
        <v>67.099999999999994</v>
      </c>
      <c r="B676" s="4">
        <f t="shared" si="62"/>
        <v>4025.9999999999995</v>
      </c>
      <c r="D676" s="55">
        <f>'Result_20250113_EXP2'!B675</f>
        <v>37.575368188234201</v>
      </c>
      <c r="F676" s="55">
        <f>'Result_20250113_EXP2'!C675</f>
        <v>33.453973049899602</v>
      </c>
      <c r="I676" s="70">
        <f t="shared" si="58"/>
        <v>37.167944851438762</v>
      </c>
      <c r="J676" s="37">
        <f t="shared" si="59"/>
        <v>0.16599377536552987</v>
      </c>
      <c r="K676" s="37">
        <f t="shared" si="60"/>
        <v>33.018485340828235</v>
      </c>
      <c r="L676" s="37">
        <f t="shared" si="61"/>
        <v>0.1896495447522277</v>
      </c>
    </row>
    <row r="677" spans="1:12" ht="14.5" x14ac:dyDescent="0.35">
      <c r="A677" s="68">
        <v>67.2</v>
      </c>
      <c r="B677" s="4">
        <f t="shared" si="62"/>
        <v>4032</v>
      </c>
      <c r="D677" s="55">
        <f>'Result_20250113_EXP2'!B676</f>
        <v>37.547361635150502</v>
      </c>
      <c r="F677" s="55">
        <f>'Result_20250113_EXP2'!C676</f>
        <v>33.3992190266409</v>
      </c>
      <c r="I677" s="70">
        <f t="shared" si="58"/>
        <v>37.139044196279343</v>
      </c>
      <c r="J677" s="37">
        <f t="shared" si="59"/>
        <v>0.16672313088630214</v>
      </c>
      <c r="K677" s="37">
        <f t="shared" si="60"/>
        <v>32.991365841645013</v>
      </c>
      <c r="L677" s="37">
        <f t="shared" si="61"/>
        <v>0.16634422051128875</v>
      </c>
    </row>
    <row r="678" spans="1:12" ht="14.5" x14ac:dyDescent="0.35">
      <c r="A678" s="69">
        <v>67.3</v>
      </c>
      <c r="B678" s="4">
        <f t="shared" si="62"/>
        <v>4038</v>
      </c>
      <c r="D678" s="55">
        <f>'Result_20250113_EXP2'!B677</f>
        <v>37.603380367907398</v>
      </c>
      <c r="F678" s="55">
        <f>'Result_20250113_EXP2'!C677</f>
        <v>33.3992190266409</v>
      </c>
      <c r="I678" s="70">
        <f t="shared" si="58"/>
        <v>37.1101921927131</v>
      </c>
      <c r="J678" s="37">
        <f t="shared" si="59"/>
        <v>0.24323457615148172</v>
      </c>
      <c r="K678" s="37">
        <f t="shared" si="60"/>
        <v>32.964302836532852</v>
      </c>
      <c r="L678" s="37">
        <f t="shared" si="61"/>
        <v>0.1891520924180996</v>
      </c>
    </row>
    <row r="679" spans="1:12" ht="14.5" x14ac:dyDescent="0.35">
      <c r="A679" s="68">
        <v>67.400000000000006</v>
      </c>
      <c r="B679" s="4">
        <f t="shared" si="62"/>
        <v>4044.0000000000005</v>
      </c>
      <c r="D679" s="55">
        <f>'Result_20250113_EXP2'!B678</f>
        <v>37.519360689152798</v>
      </c>
      <c r="F679" s="55">
        <f>'Result_20250113_EXP2'!C678</f>
        <v>33.371846267458203</v>
      </c>
      <c r="I679" s="70">
        <f t="shared" si="58"/>
        <v>37.081388758839559</v>
      </c>
      <c r="J679" s="37">
        <f t="shared" si="59"/>
        <v>0.19181941174230469</v>
      </c>
      <c r="K679" s="37">
        <f t="shared" si="60"/>
        <v>32.937296207805943</v>
      </c>
      <c r="L679" s="37">
        <f t="shared" si="61"/>
        <v>0.18883375434378255</v>
      </c>
    </row>
    <row r="680" spans="1:12" ht="14.5" x14ac:dyDescent="0.35">
      <c r="A680" s="69">
        <v>67.5</v>
      </c>
      <c r="B680" s="4">
        <f t="shared" si="62"/>
        <v>4050</v>
      </c>
      <c r="D680" s="55">
        <f>'Result_20250113_EXP2'!B679</f>
        <v>37.519360689152798</v>
      </c>
      <c r="F680" s="55">
        <f>'Result_20250113_EXP2'!C679</f>
        <v>33.344476319482098</v>
      </c>
      <c r="I680" s="70">
        <f t="shared" si="58"/>
        <v>37.052633812896119</v>
      </c>
      <c r="J680" s="37">
        <f t="shared" si="59"/>
        <v>0.21783397702031754</v>
      </c>
      <c r="K680" s="37">
        <f t="shared" si="60"/>
        <v>32.910345838023652</v>
      </c>
      <c r="L680" s="37">
        <f t="shared" si="61"/>
        <v>0.18846927493134225</v>
      </c>
    </row>
    <row r="681" spans="1:12" ht="14.5" x14ac:dyDescent="0.35">
      <c r="A681" s="68">
        <v>67.599999999999994</v>
      </c>
      <c r="B681" s="4">
        <f t="shared" si="62"/>
        <v>4055.9999999999995</v>
      </c>
      <c r="D681" s="55">
        <f>'Result_20250113_EXP2'!B680</f>
        <v>37.463375540484897</v>
      </c>
      <c r="F681" s="55">
        <f>'Result_20250113_EXP2'!C680</f>
        <v>33.317109164901602</v>
      </c>
      <c r="I681" s="70">
        <f t="shared" si="58"/>
        <v>37.023927273257797</v>
      </c>
      <c r="J681" s="37">
        <f t="shared" si="59"/>
        <v>0.19311477956890036</v>
      </c>
      <c r="K681" s="37">
        <f t="shared" si="60"/>
        <v>32.883451609989969</v>
      </c>
      <c r="L681" s="37">
        <f t="shared" si="61"/>
        <v>0.18805887493193624</v>
      </c>
    </row>
    <row r="682" spans="1:12" ht="14.5" x14ac:dyDescent="0.35">
      <c r="A682" s="69">
        <v>67.7</v>
      </c>
      <c r="B682" s="4">
        <f t="shared" si="62"/>
        <v>4062</v>
      </c>
      <c r="D682" s="55">
        <f>'Result_20250113_EXP2'!B681</f>
        <v>37.435391298891403</v>
      </c>
      <c r="F682" s="55">
        <f>'Result_20250113_EXP2'!C681</f>
        <v>33.317109164901602</v>
      </c>
      <c r="I682" s="70">
        <f t="shared" si="58"/>
        <v>36.995269058437039</v>
      </c>
      <c r="J682" s="37">
        <f t="shared" si="59"/>
        <v>0.19370758654256948</v>
      </c>
      <c r="K682" s="37">
        <f t="shared" si="60"/>
        <v>32.856613406753034</v>
      </c>
      <c r="L682" s="37">
        <f t="shared" si="61"/>
        <v>0.21205634327282424</v>
      </c>
    </row>
    <row r="683" spans="1:12" ht="14.5" x14ac:dyDescent="0.35">
      <c r="A683" s="68">
        <v>67.8</v>
      </c>
      <c r="B683" s="4">
        <f t="shared" si="62"/>
        <v>4068</v>
      </c>
      <c r="D683" s="55">
        <f>'Result_20250113_EXP2'!B682</f>
        <v>37.435391298891403</v>
      </c>
      <c r="F683" s="55">
        <f>'Result_20250113_EXP2'!C682</f>
        <v>33.317109164901602</v>
      </c>
      <c r="I683" s="70">
        <f t="shared" si="58"/>
        <v>36.966659087083464</v>
      </c>
      <c r="J683" s="37">
        <f t="shared" si="59"/>
        <v>0.21970988638636291</v>
      </c>
      <c r="K683" s="37">
        <f t="shared" si="60"/>
        <v>32.829831111604619</v>
      </c>
      <c r="L683" s="37">
        <f t="shared" si="61"/>
        <v>0.23743990122489711</v>
      </c>
    </row>
    <row r="684" spans="1:12" ht="14.5" x14ac:dyDescent="0.35">
      <c r="A684" s="69">
        <v>67.900000000000006</v>
      </c>
      <c r="B684" s="4">
        <f t="shared" si="62"/>
        <v>4074.0000000000005</v>
      </c>
      <c r="D684" s="55">
        <f>'Result_20250113_EXP2'!B683</f>
        <v>37.463375540484897</v>
      </c>
      <c r="F684" s="55">
        <f>'Result_20250113_EXP2'!C683</f>
        <v>33.235024283507201</v>
      </c>
      <c r="I684" s="70">
        <f t="shared" si="58"/>
        <v>36.93809727798363</v>
      </c>
      <c r="J684" s="37">
        <f t="shared" si="59"/>
        <v>0.27591725305635006</v>
      </c>
      <c r="K684" s="37">
        <f t="shared" si="60"/>
        <v>32.803104608079593</v>
      </c>
      <c r="L684" s="37">
        <f t="shared" si="61"/>
        <v>0.18655460602149004</v>
      </c>
    </row>
    <row r="685" spans="1:12" ht="14.5" x14ac:dyDescent="0.35">
      <c r="A685" s="68">
        <v>68</v>
      </c>
      <c r="B685" s="4">
        <f t="shared" si="62"/>
        <v>4080</v>
      </c>
      <c r="D685" s="55">
        <f>'Result_20250113_EXP2'!B684</f>
        <v>37.435391298891403</v>
      </c>
      <c r="F685" s="55">
        <f>'Result_20250113_EXP2'!C684</f>
        <v>33.235024283507201</v>
      </c>
      <c r="I685" s="70">
        <f t="shared" si="58"/>
        <v>36.90958355006083</v>
      </c>
      <c r="J685" s="37">
        <f t="shared" si="59"/>
        <v>0.27647378873027495</v>
      </c>
      <c r="K685" s="37">
        <f t="shared" si="60"/>
        <v>32.776433779955482</v>
      </c>
      <c r="L685" s="37">
        <f t="shared" si="61"/>
        <v>0.21030524994781882</v>
      </c>
    </row>
    <row r="686" spans="1:12" ht="14.5" x14ac:dyDescent="0.35">
      <c r="A686" s="69">
        <v>68.099999999999994</v>
      </c>
      <c r="B686" s="4">
        <f t="shared" si="62"/>
        <v>4085.9999999999995</v>
      </c>
      <c r="D686" s="55">
        <f>'Result_20250113_EXP2'!B685</f>
        <v>37.4074125865368</v>
      </c>
      <c r="F686" s="55">
        <f>'Result_20250113_EXP2'!C685</f>
        <v>33.207668124510498</v>
      </c>
      <c r="I686" s="70">
        <f t="shared" si="58"/>
        <v>36.881117822374804</v>
      </c>
      <c r="J686" s="37">
        <f t="shared" si="59"/>
        <v>0.27698617878433091</v>
      </c>
      <c r="K686" s="37">
        <f t="shared" si="60"/>
        <v>32.749818511251888</v>
      </c>
      <c r="L686" s="37">
        <f t="shared" si="61"/>
        <v>0.20962626836105841</v>
      </c>
    </row>
    <row r="687" spans="1:12" ht="14.5" x14ac:dyDescent="0.35">
      <c r="A687" s="68">
        <v>68.2</v>
      </c>
      <c r="B687" s="4">
        <f t="shared" si="62"/>
        <v>4092</v>
      </c>
      <c r="D687" s="55">
        <f>'Result_20250113_EXP2'!B686</f>
        <v>37.379439384001003</v>
      </c>
      <c r="F687" s="55">
        <f>'Result_20250113_EXP2'!C686</f>
        <v>33.235024283507201</v>
      </c>
      <c r="I687" s="70">
        <f t="shared" si="58"/>
        <v>36.852700014121595</v>
      </c>
      <c r="J687" s="37">
        <f t="shared" si="59"/>
        <v>0.27745436378095584</v>
      </c>
      <c r="K687" s="37">
        <f t="shared" si="60"/>
        <v>32.723258686230018</v>
      </c>
      <c r="L687" s="37">
        <f t="shared" si="61"/>
        <v>0.26190402655647171</v>
      </c>
    </row>
    <row r="688" spans="1:12" ht="14.5" x14ac:dyDescent="0.35">
      <c r="A688" s="69">
        <v>68.3</v>
      </c>
      <c r="B688" s="4">
        <f t="shared" si="62"/>
        <v>4098</v>
      </c>
      <c r="D688" s="55">
        <f>'Result_20250113_EXP2'!B687</f>
        <v>37.379439384001003</v>
      </c>
      <c r="F688" s="55">
        <f>'Result_20250113_EXP2'!C687</f>
        <v>33.152963902010903</v>
      </c>
      <c r="I688" s="70">
        <f t="shared" si="58"/>
        <v>36.824330044633228</v>
      </c>
      <c r="J688" s="37">
        <f t="shared" si="59"/>
        <v>0.30814637865332717</v>
      </c>
      <c r="K688" s="37">
        <f t="shared" si="60"/>
        <v>32.696754189392202</v>
      </c>
      <c r="L688" s="37">
        <f t="shared" si="61"/>
        <v>0.20812730188763798</v>
      </c>
    </row>
    <row r="689" spans="1:12" ht="14.5" x14ac:dyDescent="0.35">
      <c r="A689" s="68">
        <v>68.400000000000006</v>
      </c>
      <c r="B689" s="4">
        <f t="shared" si="62"/>
        <v>4104</v>
      </c>
      <c r="D689" s="55">
        <f>'Result_20250113_EXP2'!B688</f>
        <v>37.351471671880098</v>
      </c>
      <c r="F689" s="55">
        <f>'Result_20250113_EXP2'!C688</f>
        <v>33.207668124510498</v>
      </c>
      <c r="I689" s="70">
        <f t="shared" si="58"/>
        <v>36.796007833377558</v>
      </c>
      <c r="J689" s="37">
        <f t="shared" si="59"/>
        <v>0.3085400758839757</v>
      </c>
      <c r="K689" s="37">
        <f t="shared" si="60"/>
        <v>32.670304905481352</v>
      </c>
      <c r="L689" s="37">
        <f t="shared" si="61"/>
        <v>0.28875922916536589</v>
      </c>
    </row>
    <row r="690" spans="1:12" ht="14.5" x14ac:dyDescent="0.35">
      <c r="A690" s="69">
        <v>68.5</v>
      </c>
      <c r="B690" s="4">
        <f t="shared" si="62"/>
        <v>4110</v>
      </c>
      <c r="D690" s="55">
        <f>'Result_20250113_EXP2'!B689</f>
        <v>37.267601284213001</v>
      </c>
      <c r="F690" s="55">
        <f>'Result_20250113_EXP2'!C689</f>
        <v>33.152963902010903</v>
      </c>
      <c r="I690" s="70">
        <f t="shared" si="58"/>
        <v>36.767733299957982</v>
      </c>
      <c r="J690" s="37">
        <f t="shared" si="59"/>
        <v>0.2498680016831758</v>
      </c>
      <c r="K690" s="37">
        <f t="shared" si="60"/>
        <v>32.643910719480488</v>
      </c>
      <c r="L690" s="37">
        <f t="shared" si="61"/>
        <v>0.25913514264434445</v>
      </c>
    </row>
    <row r="691" spans="1:12" ht="14.5" x14ac:dyDescent="0.35">
      <c r="A691" s="68">
        <v>68.599999999999994</v>
      </c>
      <c r="B691" s="4">
        <f t="shared" si="62"/>
        <v>4116</v>
      </c>
      <c r="D691" s="55">
        <f>'Result_20250113_EXP2'!B690</f>
        <v>37.267601284213001</v>
      </c>
      <c r="F691" s="55">
        <f>'Result_20250113_EXP2'!C690</f>
        <v>33.043587341385802</v>
      </c>
      <c r="I691" s="70">
        <f t="shared" si="58"/>
        <v>36.739506364113268</v>
      </c>
      <c r="J691" s="37">
        <f t="shared" si="59"/>
        <v>0.27888424463514305</v>
      </c>
      <c r="K691" s="37">
        <f t="shared" si="60"/>
        <v>32.617571516612209</v>
      </c>
      <c r="L691" s="37">
        <f t="shared" si="61"/>
        <v>0.18148948295752471</v>
      </c>
    </row>
    <row r="692" spans="1:12" ht="14.5" x14ac:dyDescent="0.35">
      <c r="A692" s="69">
        <v>68.7</v>
      </c>
      <c r="B692" s="4">
        <f t="shared" si="62"/>
        <v>4122</v>
      </c>
      <c r="D692" s="55">
        <f>'Result_20250113_EXP2'!B691</f>
        <v>37.183779613302001</v>
      </c>
      <c r="F692" s="55">
        <f>'Result_20250113_EXP2'!C691</f>
        <v>33.070927540404497</v>
      </c>
      <c r="I692" s="70">
        <f t="shared" si="58"/>
        <v>36.711326945717275</v>
      </c>
      <c r="J692" s="37">
        <f t="shared" si="59"/>
        <v>0.22321152310792344</v>
      </c>
      <c r="K692" s="37">
        <f t="shared" si="60"/>
        <v>32.591287182338249</v>
      </c>
      <c r="L692" s="37">
        <f t="shared" si="61"/>
        <v>0.23005487308591907</v>
      </c>
    </row>
    <row r="693" spans="1:12" ht="14.5" x14ac:dyDescent="0.35">
      <c r="A693" s="68">
        <v>68.8</v>
      </c>
      <c r="B693" s="4">
        <f t="shared" si="62"/>
        <v>4128</v>
      </c>
      <c r="D693" s="55">
        <f>'Result_20250113_EXP2'!B692</f>
        <v>37.267601284213001</v>
      </c>
      <c r="F693" s="55">
        <f>'Result_20250113_EXP2'!C692</f>
        <v>33.070927540404497</v>
      </c>
      <c r="I693" s="70">
        <f t="shared" si="58"/>
        <v>36.683194964778735</v>
      </c>
      <c r="J693" s="37">
        <f t="shared" si="59"/>
        <v>0.34153074619470447</v>
      </c>
      <c r="K693" s="37">
        <f t="shared" si="60"/>
        <v>32.565057602358905</v>
      </c>
      <c r="L693" s="37">
        <f t="shared" si="61"/>
        <v>0.25590439421825106</v>
      </c>
    </row>
    <row r="694" spans="1:12" ht="14.5" x14ac:dyDescent="0.35">
      <c r="A694" s="69">
        <v>68.900000000000006</v>
      </c>
      <c r="B694" s="4">
        <f t="shared" si="62"/>
        <v>4134</v>
      </c>
      <c r="D694" s="55">
        <f>'Result_20250113_EXP2'!B693</f>
        <v>37.155849792140899</v>
      </c>
      <c r="F694" s="55">
        <f>'Result_20250113_EXP2'!C693</f>
        <v>33.098270355009198</v>
      </c>
      <c r="I694" s="70">
        <f t="shared" si="58"/>
        <v>36.655110341441073</v>
      </c>
      <c r="J694" s="37">
        <f t="shared" si="59"/>
        <v>0.25073999748716275</v>
      </c>
      <c r="K694" s="37">
        <f t="shared" si="60"/>
        <v>32.538882662612608</v>
      </c>
      <c r="L694" s="37">
        <f t="shared" si="61"/>
        <v>0.31291459040478292</v>
      </c>
    </row>
    <row r="695" spans="1:12" ht="14.5" x14ac:dyDescent="0.35">
      <c r="A695" s="68">
        <v>69</v>
      </c>
      <c r="B695" s="4">
        <f t="shared" si="62"/>
        <v>4140</v>
      </c>
      <c r="D695" s="55">
        <f>'Result_20250113_EXP2'!B694</f>
        <v>37.155849792140899</v>
      </c>
      <c r="F695" s="55">
        <f>'Result_20250113_EXP2'!C694</f>
        <v>33.070927540404497</v>
      </c>
      <c r="I695" s="70">
        <f t="shared" si="58"/>
        <v>36.627072995982125</v>
      </c>
      <c r="J695" s="37">
        <f t="shared" si="59"/>
        <v>0.27960490015593686</v>
      </c>
      <c r="K695" s="37">
        <f t="shared" si="60"/>
        <v>32.512762249275362</v>
      </c>
      <c r="L695" s="37">
        <f t="shared" si="61"/>
        <v>0.31154849222127284</v>
      </c>
    </row>
    <row r="696" spans="1:12" ht="14.5" x14ac:dyDescent="0.35">
      <c r="A696" s="69">
        <v>69.099999999999994</v>
      </c>
      <c r="B696" s="4">
        <f t="shared" si="62"/>
        <v>4146</v>
      </c>
      <c r="D696" s="55">
        <f>'Result_20250113_EXP2'!B695</f>
        <v>37.100006137856901</v>
      </c>
      <c r="F696" s="55">
        <f>'Result_20250113_EXP2'!C695</f>
        <v>33.016249740200799</v>
      </c>
      <c r="I696" s="70">
        <f t="shared" si="58"/>
        <v>36.599082848813921</v>
      </c>
      <c r="J696" s="37">
        <f t="shared" si="59"/>
        <v>0.25092414150563691</v>
      </c>
      <c r="K696" s="37">
        <f t="shared" si="60"/>
        <v>32.486696248760325</v>
      </c>
      <c r="L696" s="37">
        <f t="shared" si="61"/>
        <v>0.28042690029679618</v>
      </c>
    </row>
    <row r="697" spans="1:12" ht="14.5" x14ac:dyDescent="0.35">
      <c r="A697" s="68">
        <v>69.2</v>
      </c>
      <c r="B697" s="4">
        <f t="shared" si="62"/>
        <v>4152</v>
      </c>
      <c r="D697" s="55">
        <f>'Result_20250113_EXP2'!B696</f>
        <v>37.211714789504398</v>
      </c>
      <c r="F697" s="55">
        <f>'Result_20250113_EXP2'!C696</f>
        <v>32.988914719102198</v>
      </c>
      <c r="I697" s="70">
        <f t="shared" ref="I697:I760" si="63">($C$3+($D$5-$C$3)*EXP(-$I$3*B697))</f>
        <v>36.571139820482493</v>
      </c>
      <c r="J697" s="37">
        <f t="shared" ref="J697:J760" si="64">(I697-D697)^2</f>
        <v>0.41033629093741503</v>
      </c>
      <c r="K697" s="37">
        <f t="shared" ref="K697:K760" si="65">($E$3+($F$5-$E$3)*EXP(-$K$3*B697))</f>
        <v>32.460684547717236</v>
      </c>
      <c r="L697" s="37">
        <f t="shared" ref="L697:L760" si="66">(K697-F697)^2</f>
        <v>0.2790271139613863</v>
      </c>
    </row>
    <row r="698" spans="1:12" ht="14.5" x14ac:dyDescent="0.35">
      <c r="A698" s="69">
        <v>69.3</v>
      </c>
      <c r="B698" s="4">
        <f t="shared" si="62"/>
        <v>4158</v>
      </c>
      <c r="D698" s="55">
        <f>'Result_20250113_EXP2'!B697</f>
        <v>37.155849792140899</v>
      </c>
      <c r="F698" s="55">
        <f>'Result_20250113_EXP2'!C697</f>
        <v>32.961582260347299</v>
      </c>
      <c r="I698" s="70">
        <f t="shared" si="63"/>
        <v>36.54324383166761</v>
      </c>
      <c r="J698" s="37">
        <f t="shared" si="64"/>
        <v>0.37528606280740062</v>
      </c>
      <c r="K698" s="37">
        <f t="shared" si="65"/>
        <v>32.43472703303199</v>
      </c>
      <c r="L698" s="37">
        <f t="shared" si="66"/>
        <v>0.27757643054946601</v>
      </c>
    </row>
    <row r="699" spans="1:12" ht="14.5" x14ac:dyDescent="0.35">
      <c r="A699" s="68">
        <v>69.400000000000006</v>
      </c>
      <c r="B699" s="4">
        <f t="shared" si="62"/>
        <v>4164</v>
      </c>
      <c r="D699" s="55">
        <f>'Result_20250113_EXP2'!B698</f>
        <v>37.127925306745801</v>
      </c>
      <c r="F699" s="55">
        <f>'Result_20250113_EXP2'!C698</f>
        <v>32.961582260347299</v>
      </c>
      <c r="I699" s="70">
        <f t="shared" si="63"/>
        <v>36.515394803182573</v>
      </c>
      <c r="J699" s="37">
        <f t="shared" si="64"/>
        <v>0.37519361779542171</v>
      </c>
      <c r="K699" s="37">
        <f t="shared" si="65"/>
        <v>32.408823591826099</v>
      </c>
      <c r="L699" s="37">
        <f t="shared" si="66"/>
        <v>0.30554214562532989</v>
      </c>
    </row>
    <row r="700" spans="1:12" ht="14.5" x14ac:dyDescent="0.35">
      <c r="A700" s="69">
        <v>69.5</v>
      </c>
      <c r="B700" s="4">
        <f t="shared" si="62"/>
        <v>4170</v>
      </c>
      <c r="D700" s="55">
        <f>'Result_20250113_EXP2'!B699</f>
        <v>37.100006137856901</v>
      </c>
      <c r="F700" s="55">
        <f>'Result_20250113_EXP2'!C699</f>
        <v>32.934252346198697</v>
      </c>
      <c r="I700" s="70">
        <f t="shared" si="63"/>
        <v>36.487592655973998</v>
      </c>
      <c r="J700" s="37">
        <f t="shared" si="64"/>
        <v>0.37505027279194131</v>
      </c>
      <c r="K700" s="37">
        <f t="shared" si="65"/>
        <v>32.382974111456221</v>
      </c>
      <c r="L700" s="37">
        <f t="shared" si="66"/>
        <v>0.30390769210078056</v>
      </c>
    </row>
    <row r="701" spans="1:12" ht="14.5" x14ac:dyDescent="0.35">
      <c r="A701" s="68">
        <v>69.599999999999994</v>
      </c>
      <c r="B701" s="4">
        <f t="shared" si="62"/>
        <v>4176</v>
      </c>
      <c r="D701" s="55">
        <f>'Result_20250113_EXP2'!B700</f>
        <v>37.044183672637899</v>
      </c>
      <c r="F701" s="55">
        <f>'Result_20250113_EXP2'!C700</f>
        <v>32.934252346198697</v>
      </c>
      <c r="I701" s="70">
        <f t="shared" si="63"/>
        <v>36.459837311121561</v>
      </c>
      <c r="J701" s="37">
        <f t="shared" si="64"/>
        <v>0.34146067021738358</v>
      </c>
      <c r="K701" s="37">
        <f t="shared" si="65"/>
        <v>32.357178479513671</v>
      </c>
      <c r="L701" s="37">
        <f t="shared" si="66"/>
        <v>0.33301424761080756</v>
      </c>
    </row>
    <row r="702" spans="1:12" ht="14.5" x14ac:dyDescent="0.35">
      <c r="A702" s="69">
        <v>69.7</v>
      </c>
      <c r="B702" s="4">
        <f t="shared" si="62"/>
        <v>4182</v>
      </c>
      <c r="D702" s="55">
        <f>'Result_20250113_EXP2'!B701</f>
        <v>37.100006137856901</v>
      </c>
      <c r="F702" s="55">
        <f>'Result_20250113_EXP2'!C701</f>
        <v>32.906924958923298</v>
      </c>
      <c r="I702" s="70">
        <f t="shared" si="63"/>
        <v>36.43212868983781</v>
      </c>
      <c r="J702" s="37">
        <f t="shared" si="64"/>
        <v>0.44606028557249361</v>
      </c>
      <c r="K702" s="37">
        <f t="shared" si="65"/>
        <v>32.33143658382393</v>
      </c>
      <c r="L702" s="37">
        <f t="shared" si="66"/>
        <v>0.3311868698745114</v>
      </c>
    </row>
    <row r="703" spans="1:12" ht="14.5" x14ac:dyDescent="0.35">
      <c r="A703" s="68">
        <v>69.8</v>
      </c>
      <c r="B703" s="4">
        <f t="shared" si="62"/>
        <v>4188</v>
      </c>
      <c r="D703" s="55">
        <f>'Result_20250113_EXP2'!B702</f>
        <v>37.044183672637899</v>
      </c>
      <c r="F703" s="55">
        <f>'Result_20250113_EXP2'!C702</f>
        <v>32.879600080792798</v>
      </c>
      <c r="I703" s="70">
        <f t="shared" si="63"/>
        <v>36.404466713467919</v>
      </c>
      <c r="J703" s="37">
        <f t="shared" si="64"/>
        <v>0.40923778784968678</v>
      </c>
      <c r="K703" s="37">
        <f t="shared" si="65"/>
        <v>32.305748312446134</v>
      </c>
      <c r="L703" s="37">
        <f t="shared" si="66"/>
        <v>0.32930585203459328</v>
      </c>
    </row>
    <row r="704" spans="1:12" ht="14.5" x14ac:dyDescent="0.35">
      <c r="A704" s="69">
        <v>69.900000000000006</v>
      </c>
      <c r="B704" s="4">
        <f t="shared" si="62"/>
        <v>4194</v>
      </c>
      <c r="D704" s="55">
        <f>'Result_20250113_EXP2'!B703</f>
        <v>36.988382242718203</v>
      </c>
      <c r="F704" s="55">
        <f>'Result_20250113_EXP2'!C703</f>
        <v>32.934252346198697</v>
      </c>
      <c r="I704" s="70">
        <f t="shared" si="63"/>
        <v>36.37685130348946</v>
      </c>
      <c r="J704" s="37">
        <f t="shared" si="64"/>
        <v>0.37397008963398848</v>
      </c>
      <c r="K704" s="37">
        <f t="shared" si="65"/>
        <v>32.280113553672649</v>
      </c>
      <c r="L704" s="37">
        <f t="shared" si="66"/>
        <v>0.42789755988743611</v>
      </c>
    </row>
    <row r="705" spans="1:12" ht="14.5" x14ac:dyDescent="0.35">
      <c r="A705" s="68">
        <v>70</v>
      </c>
      <c r="B705" s="4">
        <f t="shared" si="62"/>
        <v>4200</v>
      </c>
      <c r="D705" s="55">
        <f>'Result_20250113_EXP2'!B704</f>
        <v>36.904719203268201</v>
      </c>
      <c r="F705" s="55">
        <f>'Result_20250113_EXP2'!C704</f>
        <v>32.879600080792798</v>
      </c>
      <c r="I705" s="70">
        <f t="shared" si="63"/>
        <v>36.349282381512197</v>
      </c>
      <c r="J705" s="37">
        <f t="shared" si="64"/>
        <v>0.3085100629624109</v>
      </c>
      <c r="K705" s="37">
        <f t="shared" si="65"/>
        <v>32.254532196028507</v>
      </c>
      <c r="L705" s="37">
        <f t="shared" si="66"/>
        <v>0.39070986056370577</v>
      </c>
    </row>
    <row r="706" spans="1:12" ht="14.5" x14ac:dyDescent="0.35">
      <c r="A706" s="69">
        <v>70.099999999999994</v>
      </c>
      <c r="B706" s="4">
        <f t="shared" si="62"/>
        <v>4206</v>
      </c>
      <c r="D706" s="55">
        <f>'Result_20250113_EXP2'!B705</f>
        <v>36.932601694578501</v>
      </c>
      <c r="F706" s="55">
        <f>'Result_20250113_EXP2'!C705</f>
        <v>32.852277694083597</v>
      </c>
      <c r="I706" s="70">
        <f t="shared" si="63"/>
        <v>36.321759869277869</v>
      </c>
      <c r="J706" s="37">
        <f t="shared" si="64"/>
        <v>0.37312773553660783</v>
      </c>
      <c r="K706" s="37">
        <f t="shared" si="65"/>
        <v>32.229004128270986</v>
      </c>
      <c r="L706" s="37">
        <f t="shared" si="66"/>
        <v>0.38846993784076622</v>
      </c>
    </row>
    <row r="707" spans="1:12" ht="14.5" x14ac:dyDescent="0.35">
      <c r="A707" s="68">
        <v>70.2</v>
      </c>
      <c r="B707" s="4">
        <f t="shared" si="62"/>
        <v>4212</v>
      </c>
      <c r="D707" s="55">
        <f>'Result_20250113_EXP2'!B706</f>
        <v>36.904719203268201</v>
      </c>
      <c r="F707" s="55">
        <f>'Result_20250113_EXP2'!C706</f>
        <v>32.743012707143102</v>
      </c>
      <c r="I707" s="70">
        <f t="shared" si="63"/>
        <v>36.294283688659931</v>
      </c>
      <c r="J707" s="37">
        <f t="shared" si="64"/>
        <v>0.37263151749506296</v>
      </c>
      <c r="K707" s="37">
        <f t="shared" si="65"/>
        <v>32.203529239389084</v>
      </c>
      <c r="L707" s="37">
        <f t="shared" si="66"/>
        <v>0.2910424119799</v>
      </c>
    </row>
    <row r="708" spans="1:12" ht="14.5" x14ac:dyDescent="0.35">
      <c r="A708" s="69">
        <v>70.3</v>
      </c>
      <c r="B708" s="4">
        <f t="shared" si="62"/>
        <v>4218</v>
      </c>
      <c r="D708" s="55">
        <f>'Result_20250113_EXP2'!B707</f>
        <v>36.960489368011302</v>
      </c>
      <c r="F708" s="55">
        <f>'Result_20250113_EXP2'!C707</f>
        <v>32.770325305314401</v>
      </c>
      <c r="I708" s="70">
        <f t="shared" si="63"/>
        <v>36.266853761663391</v>
      </c>
      <c r="J708" s="37">
        <f t="shared" si="64"/>
        <v>0.48113035439363416</v>
      </c>
      <c r="K708" s="37">
        <f t="shared" si="65"/>
        <v>32.178107418603055</v>
      </c>
      <c r="L708" s="37">
        <f t="shared" si="66"/>
        <v>0.35072202534085251</v>
      </c>
    </row>
    <row r="709" spans="1:12" ht="14.5" x14ac:dyDescent="0.35">
      <c r="A709" s="68">
        <v>70.400000000000006</v>
      </c>
      <c r="B709" s="4">
        <f t="shared" si="62"/>
        <v>4224</v>
      </c>
      <c r="D709" s="55">
        <f>'Result_20250113_EXP2'!B708</f>
        <v>36.904719203268201</v>
      </c>
      <c r="F709" s="55">
        <f>'Result_20250113_EXP2'!C708</f>
        <v>32.743012707143102</v>
      </c>
      <c r="I709" s="70">
        <f t="shared" si="63"/>
        <v>36.239470010424512</v>
      </c>
      <c r="J709" s="37">
        <f t="shared" si="64"/>
        <v>0.4425564885791794</v>
      </c>
      <c r="K709" s="37">
        <f t="shared" si="65"/>
        <v>32.152738555363939</v>
      </c>
      <c r="L709" s="37">
        <f t="shared" si="66"/>
        <v>0.34842357425860981</v>
      </c>
    </row>
    <row r="710" spans="1:12" ht="14.5" x14ac:dyDescent="0.35">
      <c r="A710" s="69">
        <v>70.5</v>
      </c>
      <c r="B710" s="4">
        <f t="shared" ref="B710:B773" si="67">A710*60</f>
        <v>4230</v>
      </c>
      <c r="D710" s="55">
        <f>'Result_20250113_EXP2'!B709</f>
        <v>36.876841874943402</v>
      </c>
      <c r="F710" s="55">
        <f>'Result_20250113_EXP2'!C709</f>
        <v>32.7976403240569</v>
      </c>
      <c r="I710" s="70">
        <f t="shared" si="63"/>
        <v>36.212132357210677</v>
      </c>
      <c r="J710" s="37">
        <f t="shared" si="64"/>
        <v>0.44183874296447112</v>
      </c>
      <c r="K710" s="37">
        <f t="shared" si="65"/>
        <v>32.127422539353034</v>
      </c>
      <c r="L710" s="37">
        <f t="shared" si="66"/>
        <v>0.44919187893335699</v>
      </c>
    </row>
    <row r="711" spans="1:12" ht="14.5" x14ac:dyDescent="0.35">
      <c r="A711" s="68">
        <v>70.599999999999994</v>
      </c>
      <c r="B711" s="4">
        <f t="shared" si="67"/>
        <v>4236</v>
      </c>
      <c r="D711" s="55">
        <f>'Result_20250113_EXP2'!B710</f>
        <v>36.876841874943402</v>
      </c>
      <c r="F711" s="55">
        <f>'Result_20250113_EXP2'!C710</f>
        <v>32.743012707143102</v>
      </c>
      <c r="I711" s="70">
        <f t="shared" si="63"/>
        <v>36.184840724420084</v>
      </c>
      <c r="J711" s="37">
        <f t="shared" si="64"/>
        <v>0.47886559232559539</v>
      </c>
      <c r="K711" s="37">
        <f t="shared" si="65"/>
        <v>32.102159260481478</v>
      </c>
      <c r="L711" s="37">
        <f t="shared" si="66"/>
        <v>0.41069314009808183</v>
      </c>
    </row>
    <row r="712" spans="1:12" ht="14.5" x14ac:dyDescent="0.35">
      <c r="A712" s="69">
        <v>70.7</v>
      </c>
      <c r="B712" s="4">
        <f t="shared" si="67"/>
        <v>4242</v>
      </c>
      <c r="D712" s="55">
        <f>'Result_20250113_EXP2'!B711</f>
        <v>36.848969690482399</v>
      </c>
      <c r="F712" s="55">
        <f>'Result_20250113_EXP2'!C711</f>
        <v>32.743012707143102</v>
      </c>
      <c r="I712" s="70">
        <f t="shared" si="63"/>
        <v>36.15759503458159</v>
      </c>
      <c r="J712" s="37">
        <f t="shared" si="64"/>
        <v>0.47799891482196194</v>
      </c>
      <c r="K712" s="37">
        <f t="shared" si="65"/>
        <v>32.07694860888973</v>
      </c>
      <c r="L712" s="37">
        <f t="shared" si="66"/>
        <v>0.44364138298207773</v>
      </c>
    </row>
    <row r="713" spans="1:12" ht="14.5" x14ac:dyDescent="0.35">
      <c r="A713" s="68">
        <v>70.8</v>
      </c>
      <c r="B713" s="4">
        <f t="shared" si="67"/>
        <v>4248</v>
      </c>
      <c r="D713" s="55">
        <f>'Result_20250113_EXP2'!B712</f>
        <v>36.793240676739302</v>
      </c>
      <c r="F713" s="55">
        <f>'Result_20250113_EXP2'!C712</f>
        <v>32.743012707143102</v>
      </c>
      <c r="I713" s="70">
        <f t="shared" si="63"/>
        <v>36.130395210354479</v>
      </c>
      <c r="J713" s="37">
        <f t="shared" si="64"/>
        <v>0.43936411230691369</v>
      </c>
      <c r="K713" s="37">
        <f t="shared" si="65"/>
        <v>32.051790474947111</v>
      </c>
      <c r="L713" s="37">
        <f t="shared" si="66"/>
        <v>0.47778817428200743</v>
      </c>
    </row>
    <row r="714" spans="1:12" ht="14.5" x14ac:dyDescent="0.35">
      <c r="A714" s="69">
        <v>70.900000000000006</v>
      </c>
      <c r="B714" s="4">
        <f t="shared" si="67"/>
        <v>4254</v>
      </c>
      <c r="D714" s="55">
        <f>'Result_20250113_EXP2'!B713</f>
        <v>36.821102630778398</v>
      </c>
      <c r="F714" s="55">
        <f>'Result_20250113_EXP2'!C713</f>
        <v>32.633786166198398</v>
      </c>
      <c r="I714" s="70">
        <f t="shared" si="63"/>
        <v>36.1032411745282</v>
      </c>
      <c r="J714" s="37">
        <f t="shared" si="64"/>
        <v>0.51532507036965447</v>
      </c>
      <c r="K714" s="37">
        <f t="shared" si="65"/>
        <v>32.026684749251302</v>
      </c>
      <c r="L714" s="37">
        <f t="shared" si="66"/>
        <v>0.36857213045917125</v>
      </c>
    </row>
    <row r="715" spans="1:12" ht="14.5" x14ac:dyDescent="0.35">
      <c r="A715" s="68">
        <v>71</v>
      </c>
      <c r="B715" s="4">
        <f t="shared" si="67"/>
        <v>4260</v>
      </c>
      <c r="D715" s="55">
        <f>'Result_20250113_EXP2'!B714</f>
        <v>36.932601694578501</v>
      </c>
      <c r="F715" s="55">
        <f>'Result_20250113_EXP2'!C714</f>
        <v>32.633786166198398</v>
      </c>
      <c r="I715" s="70">
        <f t="shared" si="63"/>
        <v>36.076132850022191</v>
      </c>
      <c r="J715" s="37">
        <f t="shared" si="64"/>
        <v>0.73353888169562187</v>
      </c>
      <c r="K715" s="37">
        <f t="shared" si="65"/>
        <v>32.001631322627908</v>
      </c>
      <c r="L715" s="37">
        <f t="shared" si="66"/>
        <v>0.39961974624963043</v>
      </c>
    </row>
    <row r="716" spans="1:12" ht="14.5" x14ac:dyDescent="0.35">
      <c r="A716" s="69">
        <v>71.099999999999994</v>
      </c>
      <c r="B716" s="4">
        <f t="shared" si="67"/>
        <v>4266</v>
      </c>
      <c r="D716" s="55">
        <f>'Result_20250113_EXP2'!B715</f>
        <v>36.7375320093619</v>
      </c>
      <c r="F716" s="55">
        <f>'Result_20250113_EXP2'!C715</f>
        <v>32.579186959104902</v>
      </c>
      <c r="I716" s="70">
        <f t="shared" si="63"/>
        <v>36.049070159885673</v>
      </c>
      <c r="J716" s="37">
        <f t="shared" si="64"/>
        <v>0.4739797181842263</v>
      </c>
      <c r="K716" s="37">
        <f t="shared" si="65"/>
        <v>31.976630086129944</v>
      </c>
      <c r="L716" s="37">
        <f t="shared" si="66"/>
        <v>0.36307478516935965</v>
      </c>
    </row>
    <row r="717" spans="1:12" ht="14.5" x14ac:dyDescent="0.35">
      <c r="A717" s="68">
        <v>71.2</v>
      </c>
      <c r="B717" s="4">
        <f t="shared" si="67"/>
        <v>4272</v>
      </c>
      <c r="D717" s="55">
        <f>'Result_20250113_EXP2'!B716</f>
        <v>36.765383809287997</v>
      </c>
      <c r="F717" s="55">
        <f>'Result_20250113_EXP2'!C716</f>
        <v>32.633786166198398</v>
      </c>
      <c r="I717" s="70">
        <f t="shared" si="63"/>
        <v>36.022053027297353</v>
      </c>
      <c r="J717" s="37">
        <f t="shared" si="64"/>
        <v>0.55254065145482112</v>
      </c>
      <c r="K717" s="37">
        <f t="shared" si="65"/>
        <v>31.95168093103738</v>
      </c>
      <c r="L717" s="37">
        <f t="shared" si="66"/>
        <v>0.46526755183406732</v>
      </c>
    </row>
    <row r="718" spans="1:12" ht="14.5" x14ac:dyDescent="0.35">
      <c r="A718" s="69">
        <v>71.3</v>
      </c>
      <c r="B718" s="4">
        <f t="shared" si="67"/>
        <v>4278</v>
      </c>
      <c r="D718" s="55">
        <f>'Result_20250113_EXP2'!B717</f>
        <v>36.709685257913101</v>
      </c>
      <c r="F718" s="55">
        <f>'Result_20250113_EXP2'!C717</f>
        <v>32.633786166198398</v>
      </c>
      <c r="I718" s="70">
        <f t="shared" si="63"/>
        <v>35.99508137556532</v>
      </c>
      <c r="J718" s="37">
        <f t="shared" si="64"/>
        <v>0.51065870866652119</v>
      </c>
      <c r="K718" s="37">
        <f t="shared" si="65"/>
        <v>31.926783748856678</v>
      </c>
      <c r="L718" s="37">
        <f t="shared" si="66"/>
        <v>0.49985241812703496</v>
      </c>
    </row>
    <row r="719" spans="1:12" ht="14.5" x14ac:dyDescent="0.35">
      <c r="A719" s="68">
        <v>71.400000000000006</v>
      </c>
      <c r="B719" s="4">
        <f t="shared" si="67"/>
        <v>4284</v>
      </c>
      <c r="D719" s="55">
        <f>'Result_20250113_EXP2'!B718</f>
        <v>36.709685257913101</v>
      </c>
      <c r="F719" s="55">
        <f>'Result_20250113_EXP2'!C718</f>
        <v>32.633786166198398</v>
      </c>
      <c r="I719" s="70">
        <f t="shared" si="63"/>
        <v>35.968155128126718</v>
      </c>
      <c r="J719" s="37">
        <f t="shared" si="64"/>
        <v>0.54986693338101067</v>
      </c>
      <c r="K719" s="37">
        <f t="shared" si="65"/>
        <v>31.901938431320296</v>
      </c>
      <c r="L719" s="37">
        <f t="shared" si="66"/>
        <v>0.53560110704620811</v>
      </c>
    </row>
    <row r="720" spans="1:12" ht="14.5" x14ac:dyDescent="0.35">
      <c r="A720" s="69">
        <v>71.5</v>
      </c>
      <c r="B720" s="4">
        <f t="shared" si="67"/>
        <v>4290</v>
      </c>
      <c r="D720" s="55">
        <f>'Result_20250113_EXP2'!B719</f>
        <v>36.709685257913101</v>
      </c>
      <c r="F720" s="55">
        <f>'Result_20250113_EXP2'!C719</f>
        <v>32.579186959104902</v>
      </c>
      <c r="I720" s="70">
        <f t="shared" si="63"/>
        <v>35.941274208547611</v>
      </c>
      <c r="J720" s="37">
        <f t="shared" si="64"/>
        <v>0.59045554078697327</v>
      </c>
      <c r="K720" s="37">
        <f t="shared" si="65"/>
        <v>31.877144870386246</v>
      </c>
      <c r="L720" s="37">
        <f t="shared" si="66"/>
        <v>0.49286309433245329</v>
      </c>
    </row>
    <row r="721" spans="1:12" ht="14.5" x14ac:dyDescent="0.35">
      <c r="A721" s="68">
        <v>71.599999999999994</v>
      </c>
      <c r="B721" s="4">
        <f t="shared" si="67"/>
        <v>4296</v>
      </c>
      <c r="D721" s="55">
        <f>'Result_20250113_EXP2'!B720</f>
        <v>36.709685257913101</v>
      </c>
      <c r="F721" s="55">
        <f>'Result_20250113_EXP2'!C720</f>
        <v>32.579186959104902</v>
      </c>
      <c r="I721" s="70">
        <f t="shared" si="63"/>
        <v>35.914438540522717</v>
      </c>
      <c r="J721" s="37">
        <f t="shared" si="64"/>
        <v>0.63241734152018148</v>
      </c>
      <c r="K721" s="37">
        <f t="shared" si="65"/>
        <v>31.852402958237576</v>
      </c>
      <c r="L721" s="37">
        <f t="shared" si="66"/>
        <v>0.5282149839167174</v>
      </c>
    </row>
    <row r="722" spans="1:12" ht="14.5" x14ac:dyDescent="0.35">
      <c r="A722" s="69">
        <v>71.7</v>
      </c>
      <c r="B722" s="4">
        <f t="shared" si="67"/>
        <v>4302</v>
      </c>
      <c r="D722" s="55">
        <f>'Result_20250113_EXP2'!B721</f>
        <v>36.6540068243281</v>
      </c>
      <c r="F722" s="55">
        <f>'Result_20250113_EXP2'!C721</f>
        <v>32.579186959104902</v>
      </c>
      <c r="I722" s="70">
        <f t="shared" si="63"/>
        <v>35.887648047875203</v>
      </c>
      <c r="J722" s="37">
        <f t="shared" si="64"/>
        <v>0.58730577424638131</v>
      </c>
      <c r="K722" s="37">
        <f t="shared" si="65"/>
        <v>31.827712587281972</v>
      </c>
      <c r="L722" s="37">
        <f t="shared" si="66"/>
        <v>0.56471373150666693</v>
      </c>
    </row>
    <row r="723" spans="1:12" ht="14.5" x14ac:dyDescent="0.35">
      <c r="A723" s="68">
        <v>71.8</v>
      </c>
      <c r="B723" s="4">
        <f t="shared" si="67"/>
        <v>4308</v>
      </c>
      <c r="D723" s="55">
        <f>'Result_20250113_EXP2'!B722</f>
        <v>36.681843535908101</v>
      </c>
      <c r="F723" s="55">
        <f>'Result_20250113_EXP2'!C722</f>
        <v>32.551890809514397</v>
      </c>
      <c r="I723" s="70">
        <f t="shared" si="63"/>
        <v>35.860902654556483</v>
      </c>
      <c r="J723" s="37">
        <f t="shared" si="64"/>
        <v>0.67394393067437086</v>
      </c>
      <c r="K723" s="37">
        <f t="shared" si="65"/>
        <v>31.80307365015123</v>
      </c>
      <c r="L723" s="37">
        <f t="shared" si="66"/>
        <v>0.56072713815672259</v>
      </c>
    </row>
    <row r="724" spans="1:12" ht="14.5" x14ac:dyDescent="0.35">
      <c r="A724" s="69">
        <v>71.900000000000006</v>
      </c>
      <c r="B724" s="4">
        <f t="shared" si="67"/>
        <v>4314</v>
      </c>
      <c r="D724" s="55">
        <f>'Result_20250113_EXP2'!B723</f>
        <v>36.5705265621636</v>
      </c>
      <c r="F724" s="55">
        <f>'Result_20250113_EXP2'!C723</f>
        <v>32.524596938995103</v>
      </c>
      <c r="I724" s="70">
        <f t="shared" si="63"/>
        <v>35.834202284645983</v>
      </c>
      <c r="J724" s="37">
        <f t="shared" si="64"/>
        <v>0.54217344166184145</v>
      </c>
      <c r="K724" s="37">
        <f t="shared" si="65"/>
        <v>31.778486039700809</v>
      </c>
      <c r="L724" s="37">
        <f t="shared" si="66"/>
        <v>0.55668147404574009</v>
      </c>
    </row>
    <row r="725" spans="1:12" ht="14.5" x14ac:dyDescent="0.35">
      <c r="A725" s="68">
        <v>72</v>
      </c>
      <c r="B725" s="4">
        <f t="shared" si="67"/>
        <v>4320</v>
      </c>
      <c r="D725" s="55">
        <f>'Result_20250113_EXP2'!B724</f>
        <v>36.6540068243281</v>
      </c>
      <c r="F725" s="55">
        <f>'Result_20250113_EXP2'!C724</f>
        <v>32.524596938995103</v>
      </c>
      <c r="I725" s="70">
        <f t="shared" si="63"/>
        <v>35.807546862350947</v>
      </c>
      <c r="J725" s="37">
        <f t="shared" si="64"/>
        <v>0.71649446723036392</v>
      </c>
      <c r="K725" s="37">
        <f t="shared" si="65"/>
        <v>31.753949649009378</v>
      </c>
      <c r="L725" s="37">
        <f t="shared" si="66"/>
        <v>0.59389724556234158</v>
      </c>
    </row>
    <row r="726" spans="1:12" ht="14.5" x14ac:dyDescent="0.35">
      <c r="A726" s="69">
        <v>72.099999999999994</v>
      </c>
      <c r="B726" s="4">
        <f t="shared" si="67"/>
        <v>4326</v>
      </c>
      <c r="D726" s="55">
        <f>'Result_20250113_EXP2'!B725</f>
        <v>36.5705265621636</v>
      </c>
      <c r="F726" s="55">
        <f>'Result_20250113_EXP2'!C725</f>
        <v>32.497305329876902</v>
      </c>
      <c r="I726" s="70">
        <f t="shared" si="63"/>
        <v>35.78093631200619</v>
      </c>
      <c r="J726" s="37">
        <f t="shared" si="64"/>
        <v>0.62345276314364118</v>
      </c>
      <c r="K726" s="37">
        <f t="shared" si="65"/>
        <v>31.729464371378324</v>
      </c>
      <c r="L726" s="37">
        <f t="shared" si="66"/>
        <v>0.58957973754801485</v>
      </c>
    </row>
    <row r="727" spans="1:12" ht="14.5" x14ac:dyDescent="0.35">
      <c r="A727" s="68">
        <v>72.2</v>
      </c>
      <c r="B727" s="4">
        <f t="shared" si="67"/>
        <v>4332</v>
      </c>
      <c r="D727" s="55">
        <f>'Result_20250113_EXP2'!B726</f>
        <v>36.514897758141799</v>
      </c>
      <c r="F727" s="55">
        <f>'Result_20250113_EXP2'!C726</f>
        <v>32.497305329876902</v>
      </c>
      <c r="I727" s="70">
        <f t="shared" si="63"/>
        <v>35.754370558073923</v>
      </c>
      <c r="J727" s="37">
        <f t="shared" si="64"/>
        <v>0.5784016220430841</v>
      </c>
      <c r="K727" s="37">
        <f t="shared" si="65"/>
        <v>31.705030100331321</v>
      </c>
      <c r="L727" s="37">
        <f t="shared" si="66"/>
        <v>0.62770003935150276</v>
      </c>
    </row>
    <row r="728" spans="1:12" ht="14.5" x14ac:dyDescent="0.35">
      <c r="A728" s="69">
        <v>72.3</v>
      </c>
      <c r="B728" s="4">
        <f t="shared" si="67"/>
        <v>4338</v>
      </c>
      <c r="D728" s="55">
        <f>'Result_20250113_EXP2'!B727</f>
        <v>36.598348356438997</v>
      </c>
      <c r="F728" s="55">
        <f>'Result_20250113_EXP2'!C727</f>
        <v>32.4154438942832</v>
      </c>
      <c r="I728" s="70">
        <f t="shared" si="63"/>
        <v>35.727849525143505</v>
      </c>
      <c r="J728" s="37">
        <f t="shared" si="64"/>
        <v>0.75776821528681815</v>
      </c>
      <c r="K728" s="37">
        <f t="shared" si="65"/>
        <v>31.680646729613841</v>
      </c>
      <c r="L728" s="37">
        <f t="shared" si="66"/>
        <v>0.53992687320612964</v>
      </c>
    </row>
    <row r="729" spans="1:12" ht="14.5" x14ac:dyDescent="0.35">
      <c r="A729" s="68">
        <v>72.400000000000006</v>
      </c>
      <c r="B729" s="4">
        <f t="shared" si="67"/>
        <v>4344</v>
      </c>
      <c r="D729" s="55">
        <f>'Result_20250113_EXP2'!B728</f>
        <v>36.542709702380499</v>
      </c>
      <c r="F729" s="55">
        <f>'Result_20250113_EXP2'!C728</f>
        <v>32.4154438942832</v>
      </c>
      <c r="I729" s="70">
        <f t="shared" si="63"/>
        <v>35.701373137931256</v>
      </c>
      <c r="J729" s="37">
        <f t="shared" si="64"/>
        <v>0.70784721467925515</v>
      </c>
      <c r="K729" s="37">
        <f t="shared" si="65"/>
        <v>31.656314153192692</v>
      </c>
      <c r="L729" s="37">
        <f t="shared" si="66"/>
        <v>0.57627796380814145</v>
      </c>
    </row>
    <row r="730" spans="1:12" ht="14.5" x14ac:dyDescent="0.35">
      <c r="A730" s="69">
        <v>72.5</v>
      </c>
      <c r="B730" s="4">
        <f t="shared" si="67"/>
        <v>4350</v>
      </c>
      <c r="D730" s="55">
        <f>'Result_20250113_EXP2'!B729</f>
        <v>36.487090710513797</v>
      </c>
      <c r="F730" s="55">
        <f>'Result_20250113_EXP2'!C729</f>
        <v>32.360880587103303</v>
      </c>
      <c r="I730" s="70">
        <f t="shared" si="63"/>
        <v>35.674941321280194</v>
      </c>
      <c r="J730" s="37">
        <f t="shared" si="64"/>
        <v>0.65958663043251498</v>
      </c>
      <c r="K730" s="37">
        <f t="shared" si="65"/>
        <v>31.632032265255582</v>
      </c>
      <c r="L730" s="37">
        <f t="shared" si="66"/>
        <v>0.53121987626023925</v>
      </c>
    </row>
    <row r="731" spans="1:12" ht="14.5" x14ac:dyDescent="0.35">
      <c r="A731" s="68">
        <v>72.599999999999994</v>
      </c>
      <c r="B731" s="4">
        <f t="shared" si="67"/>
        <v>4356</v>
      </c>
      <c r="D731" s="55">
        <f>'Result_20250113_EXP2'!B730</f>
        <v>36.514897758141799</v>
      </c>
      <c r="F731" s="55">
        <f>'Result_20250113_EXP2'!C730</f>
        <v>32.4154438942832</v>
      </c>
      <c r="I731" s="70">
        <f t="shared" si="63"/>
        <v>35.648554000159905</v>
      </c>
      <c r="J731" s="37">
        <f t="shared" si="64"/>
        <v>0.75055150699419171</v>
      </c>
      <c r="K731" s="37">
        <f t="shared" si="65"/>
        <v>31.607800960210632</v>
      </c>
      <c r="L731" s="37">
        <f t="shared" si="66"/>
        <v>0.65228710895734665</v>
      </c>
    </row>
    <row r="732" spans="1:12" ht="14.5" x14ac:dyDescent="0.35">
      <c r="A732" s="69">
        <v>72.7</v>
      </c>
      <c r="B732" s="4">
        <f t="shared" si="67"/>
        <v>4362</v>
      </c>
      <c r="D732" s="55">
        <f>'Result_20250113_EXP2'!B731</f>
        <v>36.375911107917297</v>
      </c>
      <c r="F732" s="55">
        <f>'Result_20250113_EXP2'!C731</f>
        <v>32.360880587103303</v>
      </c>
      <c r="I732" s="70">
        <f t="shared" si="63"/>
        <v>35.622211099666231</v>
      </c>
      <c r="J732" s="37">
        <f t="shared" si="64"/>
        <v>0.5680637024376568</v>
      </c>
      <c r="K732" s="37">
        <f t="shared" si="65"/>
        <v>31.58362013268593</v>
      </c>
      <c r="L732" s="37">
        <f t="shared" si="66"/>
        <v>0.60413381400110133</v>
      </c>
    </row>
    <row r="733" spans="1:12" ht="14.5" x14ac:dyDescent="0.35">
      <c r="A733" s="68">
        <v>72.8</v>
      </c>
      <c r="B733" s="4">
        <f t="shared" si="67"/>
        <v>4368</v>
      </c>
      <c r="D733" s="55">
        <f>'Result_20250113_EXP2'!B732</f>
        <v>36.459288540576402</v>
      </c>
      <c r="F733" s="55">
        <f>'Result_20250113_EXP2'!C732</f>
        <v>32.333602175520603</v>
      </c>
      <c r="I733" s="70">
        <f t="shared" si="63"/>
        <v>35.595912545021164</v>
      </c>
      <c r="J733" s="37">
        <f t="shared" si="64"/>
        <v>0.74541810970099798</v>
      </c>
      <c r="K733" s="37">
        <f t="shared" si="65"/>
        <v>31.559489677529069</v>
      </c>
      <c r="L733" s="37">
        <f t="shared" si="66"/>
        <v>0.59925015954669403</v>
      </c>
    </row>
    <row r="734" spans="1:12" ht="14.5" x14ac:dyDescent="0.35">
      <c r="A734" s="69">
        <v>72.900000000000006</v>
      </c>
      <c r="B734" s="4">
        <f t="shared" si="67"/>
        <v>4374</v>
      </c>
      <c r="D734" s="55">
        <f>'Result_20250113_EXP2'!B733</f>
        <v>36.375911107917297</v>
      </c>
      <c r="F734" s="55">
        <f>'Result_20250113_EXP2'!C733</f>
        <v>32.306325901747101</v>
      </c>
      <c r="I734" s="70">
        <f t="shared" si="63"/>
        <v>35.569658261572542</v>
      </c>
      <c r="J734" s="37">
        <f t="shared" si="64"/>
        <v>0.65004365223901894</v>
      </c>
      <c r="K734" s="37">
        <f t="shared" si="65"/>
        <v>31.535409489806685</v>
      </c>
      <c r="L734" s="37">
        <f t="shared" si="66"/>
        <v>0.5943121141990847</v>
      </c>
    </row>
    <row r="735" spans="1:12" ht="14.5" x14ac:dyDescent="0.35">
      <c r="A735" s="68">
        <v>73</v>
      </c>
      <c r="B735" s="4">
        <f t="shared" si="67"/>
        <v>4380</v>
      </c>
      <c r="D735" s="55">
        <f>'Result_20250113_EXP2'!B734</f>
        <v>36.375911107917297</v>
      </c>
      <c r="F735" s="55">
        <f>'Result_20250113_EXP2'!C734</f>
        <v>32.306325901747101</v>
      </c>
      <c r="I735" s="70">
        <f t="shared" si="63"/>
        <v>35.543448174793866</v>
      </c>
      <c r="J735" s="37">
        <f t="shared" si="64"/>
        <v>0.69299453502446517</v>
      </c>
      <c r="K735" s="37">
        <f t="shared" si="65"/>
        <v>31.511379464804019</v>
      </c>
      <c r="L735" s="37">
        <f t="shared" si="66"/>
        <v>0.63193983760850159</v>
      </c>
    </row>
    <row r="736" spans="1:12" ht="14.5" x14ac:dyDescent="0.35">
      <c r="A736" s="69">
        <v>73.099999999999994</v>
      </c>
      <c r="B736" s="4">
        <f t="shared" si="67"/>
        <v>4386</v>
      </c>
      <c r="D736" s="55">
        <f>'Result_20250113_EXP2'!B735</f>
        <v>36.320350195019898</v>
      </c>
      <c r="F736" s="55">
        <f>'Result_20250113_EXP2'!C735</f>
        <v>32.306325901747101</v>
      </c>
      <c r="I736" s="70">
        <f t="shared" si="63"/>
        <v>35.517282210284122</v>
      </c>
      <c r="J736" s="37">
        <f t="shared" si="64"/>
        <v>0.64491818810758061</v>
      </c>
      <c r="K736" s="37">
        <f t="shared" si="65"/>
        <v>31.487399498024438</v>
      </c>
      <c r="L736" s="37">
        <f t="shared" si="66"/>
        <v>0.67064045471413491</v>
      </c>
    </row>
    <row r="737" spans="1:12" ht="14.5" x14ac:dyDescent="0.35">
      <c r="A737" s="68">
        <v>73.2</v>
      </c>
      <c r="B737" s="4">
        <f t="shared" si="67"/>
        <v>4392</v>
      </c>
      <c r="D737" s="55">
        <f>'Result_20250113_EXP2'!B736</f>
        <v>36.264808339973897</v>
      </c>
      <c r="F737" s="55">
        <f>'Result_20250113_EXP2'!C736</f>
        <v>32.224509730870203</v>
      </c>
      <c r="I737" s="70">
        <f t="shared" si="63"/>
        <v>35.491160293767521</v>
      </c>
      <c r="J737" s="37">
        <f t="shared" si="64"/>
        <v>0.59853129939894179</v>
      </c>
      <c r="K737" s="37">
        <f t="shared" si="65"/>
        <v>31.463469485188998</v>
      </c>
      <c r="L737" s="37">
        <f t="shared" si="66"/>
        <v>0.57918225554650837</v>
      </c>
    </row>
    <row r="738" spans="1:12" ht="14.5" x14ac:dyDescent="0.35">
      <c r="A738" s="69">
        <v>73.3</v>
      </c>
      <c r="B738" s="4">
        <f t="shared" si="67"/>
        <v>4398</v>
      </c>
      <c r="D738" s="55">
        <f>'Result_20250113_EXP2'!B737</f>
        <v>36.292576894679499</v>
      </c>
      <c r="F738" s="55">
        <f>'Result_20250113_EXP2'!C737</f>
        <v>32.197241831936999</v>
      </c>
      <c r="I738" s="70">
        <f t="shared" si="63"/>
        <v>35.465082351093336</v>
      </c>
      <c r="J738" s="37">
        <f t="shared" si="64"/>
        <v>0.6847472196648714</v>
      </c>
      <c r="K738" s="37">
        <f t="shared" si="65"/>
        <v>31.439589322235975</v>
      </c>
      <c r="L738" s="37">
        <f t="shared" si="66"/>
        <v>0.57403732545626129</v>
      </c>
    </row>
    <row r="739" spans="1:12" ht="14.5" x14ac:dyDescent="0.35">
      <c r="A739" s="68">
        <v>73.400000000000006</v>
      </c>
      <c r="B739" s="4">
        <f t="shared" si="67"/>
        <v>4404</v>
      </c>
      <c r="D739" s="55">
        <f>'Result_20250113_EXP2'!B738</f>
        <v>36.348128259819902</v>
      </c>
      <c r="F739" s="55">
        <f>'Result_20250113_EXP2'!C738</f>
        <v>32.224509730870203</v>
      </c>
      <c r="I739" s="70">
        <f t="shared" si="63"/>
        <v>35.439048308235641</v>
      </c>
      <c r="J739" s="37">
        <f t="shared" si="64"/>
        <v>0.82642635837244138</v>
      </c>
      <c r="K739" s="37">
        <f t="shared" si="65"/>
        <v>31.415758905320438</v>
      </c>
      <c r="L739" s="37">
        <f t="shared" si="66"/>
        <v>0.65407789782742687</v>
      </c>
    </row>
    <row r="740" spans="1:12" ht="14.5" x14ac:dyDescent="0.35">
      <c r="A740" s="69">
        <v>73.5</v>
      </c>
      <c r="B740" s="4">
        <f t="shared" si="67"/>
        <v>4410</v>
      </c>
      <c r="D740" s="55">
        <f>'Result_20250113_EXP2'!B739</f>
        <v>36.320350195019898</v>
      </c>
      <c r="F740" s="55">
        <f>'Result_20250113_EXP2'!C739</f>
        <v>32.197241831936999</v>
      </c>
      <c r="I740" s="70">
        <f t="shared" si="63"/>
        <v>35.413058091293131</v>
      </c>
      <c r="J740" s="37">
        <f t="shared" si="64"/>
        <v>0.82317896148494363</v>
      </c>
      <c r="K740" s="37">
        <f t="shared" si="65"/>
        <v>31.391978130813762</v>
      </c>
      <c r="L740" s="37">
        <f t="shared" si="66"/>
        <v>0.64844962834669517</v>
      </c>
    </row>
    <row r="741" spans="1:12" ht="14.5" x14ac:dyDescent="0.35">
      <c r="A741" s="68">
        <v>73.599999999999994</v>
      </c>
      <c r="B741" s="4">
        <f t="shared" si="67"/>
        <v>4416</v>
      </c>
      <c r="D741" s="55">
        <f>'Result_20250113_EXP2'!B740</f>
        <v>36.181530961620297</v>
      </c>
      <c r="F741" s="55">
        <f>'Result_20250113_EXP2'!C740</f>
        <v>32.169975982629801</v>
      </c>
      <c r="I741" s="70">
        <f t="shared" si="63"/>
        <v>35.387111626488917</v>
      </c>
      <c r="J741" s="37">
        <f t="shared" si="64"/>
        <v>0.63110208003058377</v>
      </c>
      <c r="K741" s="37">
        <f t="shared" si="65"/>
        <v>31.368246895303209</v>
      </c>
      <c r="L741" s="37">
        <f t="shared" si="66"/>
        <v>0.64276952946553034</v>
      </c>
    </row>
    <row r="742" spans="1:12" ht="14.5" x14ac:dyDescent="0.35">
      <c r="A742" s="69">
        <v>73.7</v>
      </c>
      <c r="B742" s="4">
        <f t="shared" si="67"/>
        <v>4422</v>
      </c>
      <c r="D742" s="55">
        <f>'Result_20250113_EXP2'!B741</f>
        <v>36.237044512091998</v>
      </c>
      <c r="F742" s="55">
        <f>'Result_20250113_EXP2'!C741</f>
        <v>32.142712165320702</v>
      </c>
      <c r="I742" s="70">
        <f t="shared" si="63"/>
        <v>35.361208840170306</v>
      </c>
      <c r="J742" s="37">
        <f t="shared" si="64"/>
        <v>0.76708812421052164</v>
      </c>
      <c r="K742" s="37">
        <f t="shared" si="65"/>
        <v>31.344565095591456</v>
      </c>
      <c r="L742" s="37">
        <f t="shared" si="66"/>
        <v>0.63703874491738277</v>
      </c>
    </row>
    <row r="743" spans="1:12" ht="14.5" x14ac:dyDescent="0.35">
      <c r="A743" s="68">
        <v>73.8</v>
      </c>
      <c r="B743" s="4">
        <f t="shared" si="67"/>
        <v>4428</v>
      </c>
      <c r="D743" s="55">
        <f>'Result_20250113_EXP2'!B742</f>
        <v>36.264808339973897</v>
      </c>
      <c r="F743" s="55">
        <f>'Result_20250113_EXP2'!C742</f>
        <v>32.142712165320702</v>
      </c>
      <c r="I743" s="70">
        <f t="shared" si="63"/>
        <v>35.335349658808568</v>
      </c>
      <c r="J743" s="37">
        <f t="shared" si="64"/>
        <v>0.86389343999359258</v>
      </c>
      <c r="K743" s="37">
        <f t="shared" si="65"/>
        <v>31.32093262869617</v>
      </c>
      <c r="L743" s="37">
        <f t="shared" si="66"/>
        <v>0.67532160681483155</v>
      </c>
    </row>
    <row r="744" spans="1:12" ht="14.5" x14ac:dyDescent="0.35">
      <c r="A744" s="69">
        <v>73.900000000000006</v>
      </c>
      <c r="B744" s="4">
        <f t="shared" si="67"/>
        <v>4434</v>
      </c>
      <c r="D744" s="55">
        <f>'Result_20250113_EXP2'!B743</f>
        <v>36.209285392235699</v>
      </c>
      <c r="F744" s="55">
        <f>'Result_20250113_EXP2'!C743</f>
        <v>32.197241831936999</v>
      </c>
      <c r="I744" s="70">
        <f t="shared" si="63"/>
        <v>35.309534008998789</v>
      </c>
      <c r="J744" s="37">
        <f t="shared" si="64"/>
        <v>0.80955255163673445</v>
      </c>
      <c r="K744" s="37">
        <f t="shared" si="65"/>
        <v>31.297349391849529</v>
      </c>
      <c r="L744" s="37">
        <f t="shared" si="66"/>
        <v>0.80980640372658064</v>
      </c>
    </row>
    <row r="745" spans="1:12" ht="14.5" x14ac:dyDescent="0.35">
      <c r="A745" s="68">
        <v>74</v>
      </c>
      <c r="B745" s="4">
        <f t="shared" si="67"/>
        <v>4440</v>
      </c>
      <c r="D745" s="55">
        <f>'Result_20250113_EXP2'!B744</f>
        <v>36.209285392235699</v>
      </c>
      <c r="F745" s="55">
        <f>'Result_20250113_EXP2'!C744</f>
        <v>32.1154503623846</v>
      </c>
      <c r="I745" s="70">
        <f t="shared" si="63"/>
        <v>35.283761817459606</v>
      </c>
      <c r="J745" s="37">
        <f t="shared" si="64"/>
        <v>0.85659388746631915</v>
      </c>
      <c r="K745" s="37">
        <f t="shared" si="65"/>
        <v>31.273815282497807</v>
      </c>
      <c r="L745" s="37">
        <f t="shared" si="66"/>
        <v>0.70834960769604749</v>
      </c>
    </row>
    <row r="746" spans="1:12" ht="14.5" x14ac:dyDescent="0.35">
      <c r="A746" s="69">
        <v>74.099999999999994</v>
      </c>
      <c r="B746" s="4">
        <f t="shared" si="67"/>
        <v>4446</v>
      </c>
      <c r="D746" s="55">
        <f>'Result_20250113_EXP2'!B745</f>
        <v>36.181530961620297</v>
      </c>
      <c r="F746" s="55">
        <f>'Result_20250113_EXP2'!C745</f>
        <v>32.088190556199201</v>
      </c>
      <c r="I746" s="70">
        <f t="shared" si="63"/>
        <v>35.258033011033014</v>
      </c>
      <c r="J746" s="37">
        <f t="shared" si="64"/>
        <v>0.85284846473891163</v>
      </c>
      <c r="K746" s="37">
        <f t="shared" si="65"/>
        <v>31.250330198300908</v>
      </c>
      <c r="L746" s="37">
        <f t="shared" si="66"/>
        <v>0.70200997933745612</v>
      </c>
    </row>
    <row r="747" spans="1:12" ht="14.5" x14ac:dyDescent="0.35">
      <c r="A747" s="68">
        <v>74.2</v>
      </c>
      <c r="B747" s="4">
        <f t="shared" si="67"/>
        <v>4452</v>
      </c>
      <c r="D747" s="55">
        <f>'Result_20250113_EXP2'!B746</f>
        <v>36.181530961620297</v>
      </c>
      <c r="F747" s="55">
        <f>'Result_20250113_EXP2'!C746</f>
        <v>32.088190556199201</v>
      </c>
      <c r="I747" s="70">
        <f t="shared" si="63"/>
        <v>35.232347516684172</v>
      </c>
      <c r="J747" s="37">
        <f t="shared" si="64"/>
        <v>0.9009492121408097</v>
      </c>
      <c r="K747" s="37">
        <f t="shared" si="65"/>
        <v>31.226894037131913</v>
      </c>
      <c r="L747" s="37">
        <f t="shared" si="66"/>
        <v>0.74183169375742741</v>
      </c>
    </row>
    <row r="748" spans="1:12" ht="14.5" x14ac:dyDescent="0.35">
      <c r="A748" s="69">
        <v>74.3</v>
      </c>
      <c r="B748" s="4">
        <f t="shared" si="67"/>
        <v>4458</v>
      </c>
      <c r="D748" s="55">
        <f>'Result_20250113_EXP2'!B747</f>
        <v>36.098295617565597</v>
      </c>
      <c r="F748" s="55">
        <f>'Result_20250113_EXP2'!C747</f>
        <v>32.060932729144703</v>
      </c>
      <c r="I748" s="70">
        <f t="shared" si="63"/>
        <v>35.206705261501178</v>
      </c>
      <c r="J748" s="37">
        <f t="shared" si="64"/>
        <v>0.79493336302707851</v>
      </c>
      <c r="K748" s="37">
        <f t="shared" si="65"/>
        <v>31.203506697076673</v>
      </c>
      <c r="L748" s="37">
        <f t="shared" si="66"/>
        <v>0.73517940046792685</v>
      </c>
    </row>
    <row r="749" spans="1:12" ht="14.5" x14ac:dyDescent="0.35">
      <c r="A749" s="68">
        <v>74.400000000000006</v>
      </c>
      <c r="B749" s="4">
        <f t="shared" si="67"/>
        <v>4464</v>
      </c>
      <c r="D749" s="55">
        <f>'Result_20250113_EXP2'!B748</f>
        <v>36.126036093037499</v>
      </c>
      <c r="F749" s="55">
        <f>'Result_20250113_EXP2'!C748</f>
        <v>32.088190556199201</v>
      </c>
      <c r="I749" s="70">
        <f t="shared" si="63"/>
        <v>35.181106172694882</v>
      </c>
      <c r="J749" s="37">
        <f t="shared" si="64"/>
        <v>0.89289255435870352</v>
      </c>
      <c r="K749" s="37">
        <f t="shared" si="65"/>
        <v>31.180168076433326</v>
      </c>
      <c r="L749" s="37">
        <f t="shared" si="66"/>
        <v>0.82450482376017031</v>
      </c>
    </row>
    <row r="750" spans="1:12" ht="14.5" x14ac:dyDescent="0.35">
      <c r="A750" s="69">
        <v>74.5</v>
      </c>
      <c r="B750" s="4">
        <f t="shared" si="67"/>
        <v>4470</v>
      </c>
      <c r="D750" s="55">
        <f>'Result_20250113_EXP2'!B749</f>
        <v>36.098295617565597</v>
      </c>
      <c r="F750" s="55">
        <f>'Result_20250113_EXP2'!C749</f>
        <v>31.979170946607201</v>
      </c>
      <c r="I750" s="70">
        <f t="shared" si="63"/>
        <v>35.155550177598663</v>
      </c>
      <c r="J750" s="37">
        <f t="shared" si="64"/>
        <v>0.88876896457844867</v>
      </c>
      <c r="K750" s="37">
        <f t="shared" si="65"/>
        <v>31.156878073711866</v>
      </c>
      <c r="L750" s="37">
        <f t="shared" si="66"/>
        <v>0.67616556881446455</v>
      </c>
    </row>
    <row r="751" spans="1:12" ht="14.5" x14ac:dyDescent="0.35">
      <c r="A751" s="68">
        <v>74.599999999999994</v>
      </c>
      <c r="B751" s="4">
        <f t="shared" si="67"/>
        <v>4476</v>
      </c>
      <c r="D751" s="55">
        <f>'Result_20250113_EXP2'!B750</f>
        <v>36.042828490596001</v>
      </c>
      <c r="F751" s="55">
        <f>'Result_20250113_EXP2'!C750</f>
        <v>31.979170946607201</v>
      </c>
      <c r="I751" s="70">
        <f t="shared" si="63"/>
        <v>35.130037203668223</v>
      </c>
      <c r="J751" s="37">
        <f t="shared" si="64"/>
        <v>0.83318793349126896</v>
      </c>
      <c r="K751" s="37">
        <f t="shared" si="65"/>
        <v>31.133636587633724</v>
      </c>
      <c r="L751" s="37">
        <f t="shared" si="66"/>
        <v>0.71492835220468931</v>
      </c>
    </row>
    <row r="752" spans="1:12" ht="14.5" x14ac:dyDescent="0.35">
      <c r="A752" s="69">
        <v>74.7</v>
      </c>
      <c r="B752" s="4">
        <f t="shared" si="67"/>
        <v>4482</v>
      </c>
      <c r="D752" s="55">
        <f>'Result_20250113_EXP2'!B751</f>
        <v>36.070559756325203</v>
      </c>
      <c r="F752" s="55">
        <f>'Result_20250113_EXP2'!C751</f>
        <v>32.0064229419621</v>
      </c>
      <c r="I752" s="70">
        <f t="shared" si="63"/>
        <v>35.104567178481382</v>
      </c>
      <c r="J752" s="37">
        <f t="shared" si="64"/>
        <v>0.9331416604493501</v>
      </c>
      <c r="K752" s="37">
        <f t="shared" si="65"/>
        <v>31.110443517131298</v>
      </c>
      <c r="L752" s="37">
        <f t="shared" si="66"/>
        <v>0.8027791297201351</v>
      </c>
    </row>
    <row r="753" spans="1:12" ht="14.5" x14ac:dyDescent="0.35">
      <c r="A753" s="68">
        <v>74.8</v>
      </c>
      <c r="B753" s="4">
        <f t="shared" si="67"/>
        <v>4488</v>
      </c>
      <c r="D753" s="55">
        <f>'Result_20250113_EXP2'!B752</f>
        <v>35.987379670853997</v>
      </c>
      <c r="F753" s="55">
        <f>'Result_20250113_EXP2'!C752</f>
        <v>32.0064229419621</v>
      </c>
      <c r="I753" s="70">
        <f t="shared" si="63"/>
        <v>35.079140029737893</v>
      </c>
      <c r="J753" s="37">
        <f t="shared" si="64"/>
        <v>0.82489924569470985</v>
      </c>
      <c r="K753" s="37">
        <f t="shared" si="65"/>
        <v>31.087298761347526</v>
      </c>
      <c r="L753" s="37">
        <f t="shared" si="66"/>
        <v>0.84478925939041205</v>
      </c>
    </row>
    <row r="754" spans="1:12" ht="14.5" x14ac:dyDescent="0.35">
      <c r="A754" s="69">
        <v>74.900000000000006</v>
      </c>
      <c r="B754" s="4">
        <f t="shared" si="67"/>
        <v>4494</v>
      </c>
      <c r="D754" s="55">
        <f>'Result_20250113_EXP2'!B753</f>
        <v>35.987379670853997</v>
      </c>
      <c r="F754" s="55">
        <f>'Result_20250113_EXP2'!C753</f>
        <v>31.9246726643206</v>
      </c>
      <c r="I754" s="70">
        <f t="shared" si="63"/>
        <v>35.053755685259205</v>
      </c>
      <c r="J754" s="37">
        <f t="shared" si="64"/>
        <v>0.87165374647790494</v>
      </c>
      <c r="K754" s="37">
        <f t="shared" si="65"/>
        <v>31.064202219635455</v>
      </c>
      <c r="L754" s="37">
        <f t="shared" si="66"/>
        <v>0.7404093861766512</v>
      </c>
    </row>
    <row r="755" spans="1:12" ht="14.5" x14ac:dyDescent="0.35">
      <c r="A755" s="68">
        <v>75</v>
      </c>
      <c r="B755" s="4">
        <f t="shared" si="67"/>
        <v>4500</v>
      </c>
      <c r="D755" s="55">
        <f>'Result_20250113_EXP2'!B754</f>
        <v>35.987379670853997</v>
      </c>
      <c r="F755" s="55">
        <f>'Result_20250113_EXP2'!C754</f>
        <v>31.951920859929199</v>
      </c>
      <c r="I755" s="70">
        <f t="shared" si="63"/>
        <v>35.028414072988284</v>
      </c>
      <c r="J755" s="37">
        <f t="shared" si="64"/>
        <v>0.91961501788994526</v>
      </c>
      <c r="K755" s="37">
        <f t="shared" si="65"/>
        <v>31.041153791557768</v>
      </c>
      <c r="L755" s="37">
        <f t="shared" si="66"/>
        <v>0.82949665282989093</v>
      </c>
    </row>
    <row r="756" spans="1:12" ht="14.5" x14ac:dyDescent="0.35">
      <c r="A756" s="69">
        <v>75.099999999999994</v>
      </c>
      <c r="B756" s="4">
        <f t="shared" si="67"/>
        <v>4506</v>
      </c>
      <c r="D756" s="55">
        <f>'Result_20250113_EXP2'!B755</f>
        <v>35.959662079464202</v>
      </c>
      <c r="F756" s="55">
        <f>'Result_20250113_EXP2'!C755</f>
        <v>31.979170946607201</v>
      </c>
      <c r="I756" s="70">
        <f t="shared" si="63"/>
        <v>35.003115120989378</v>
      </c>
      <c r="J756" s="37">
        <f t="shared" si="64"/>
        <v>0.91498208376743728</v>
      </c>
      <c r="K756" s="37">
        <f t="shared" si="65"/>
        <v>31.018153376886417</v>
      </c>
      <c r="L756" s="37">
        <f t="shared" si="66"/>
        <v>0.92355476931204261</v>
      </c>
    </row>
    <row r="757" spans="1:12" ht="14.5" x14ac:dyDescent="0.35">
      <c r="A757" s="68">
        <v>75.2</v>
      </c>
      <c r="B757" s="4">
        <f t="shared" si="67"/>
        <v>4512</v>
      </c>
      <c r="D757" s="55">
        <f>'Result_20250113_EXP2'!B756</f>
        <v>35.931949008831303</v>
      </c>
      <c r="F757" s="55">
        <f>'Result_20250113_EXP2'!C756</f>
        <v>31.951920859929199</v>
      </c>
      <c r="I757" s="70">
        <f t="shared" si="63"/>
        <v>34.977858757447855</v>
      </c>
      <c r="J757" s="37">
        <f t="shared" si="64"/>
        <v>0.91028820778493136</v>
      </c>
      <c r="K757" s="37">
        <f t="shared" si="65"/>
        <v>30.995200875602109</v>
      </c>
      <c r="L757" s="37">
        <f t="shared" si="66"/>
        <v>0.91531312841082846</v>
      </c>
    </row>
    <row r="758" spans="1:12" ht="14.5" x14ac:dyDescent="0.35">
      <c r="A758" s="69">
        <v>75.3</v>
      </c>
      <c r="B758" s="4">
        <f t="shared" si="67"/>
        <v>4518</v>
      </c>
      <c r="D758" s="55">
        <f>'Result_20250113_EXP2'!B757</f>
        <v>35.987379670853997</v>
      </c>
      <c r="F758" s="55">
        <f>'Result_20250113_EXP2'!C757</f>
        <v>31.951920859929199</v>
      </c>
      <c r="I758" s="70">
        <f t="shared" si="63"/>
        <v>34.95264491066996</v>
      </c>
      <c r="J758" s="37">
        <f t="shared" si="64"/>
        <v>1.0706760239331163</v>
      </c>
      <c r="K758" s="37">
        <f t="shared" si="65"/>
        <v>30.972296187893924</v>
      </c>
      <c r="L758" s="37">
        <f t="shared" si="66"/>
        <v>0.9596644980602197</v>
      </c>
    </row>
    <row r="759" spans="1:12" ht="14.5" x14ac:dyDescent="0.35">
      <c r="A759" s="68">
        <v>75.400000000000006</v>
      </c>
      <c r="B759" s="4">
        <f t="shared" si="67"/>
        <v>4524</v>
      </c>
      <c r="D759" s="55">
        <f>'Result_20250113_EXP2'!B758</f>
        <v>35.959662079464202</v>
      </c>
      <c r="F759" s="55">
        <f>'Result_20250113_EXP2'!C758</f>
        <v>31.870181875892499</v>
      </c>
      <c r="I759" s="70">
        <f t="shared" si="63"/>
        <v>34.927473509082645</v>
      </c>
      <c r="J759" s="37">
        <f t="shared" si="64"/>
        <v>1.065413244826322</v>
      </c>
      <c r="K759" s="37">
        <f t="shared" si="65"/>
        <v>30.949439214158858</v>
      </c>
      <c r="L759" s="37">
        <f t="shared" si="66"/>
        <v>0.84776704913634993</v>
      </c>
    </row>
    <row r="760" spans="1:12" ht="14.5" x14ac:dyDescent="0.35">
      <c r="A760" s="69">
        <v>75.5</v>
      </c>
      <c r="B760" s="4">
        <f t="shared" si="67"/>
        <v>4530</v>
      </c>
      <c r="D760" s="55">
        <f>'Result_20250113_EXP2'!B759</f>
        <v>35.904240440297798</v>
      </c>
      <c r="F760" s="55">
        <f>'Result_20250113_EXP2'!C759</f>
        <v>31.870181875892499</v>
      </c>
      <c r="I760" s="70">
        <f t="shared" si="63"/>
        <v>34.902344481233328</v>
      </c>
      <c r="J760" s="37">
        <f t="shared" si="64"/>
        <v>1.0037955127897138</v>
      </c>
      <c r="K760" s="37">
        <f t="shared" si="65"/>
        <v>30.926629855001394</v>
      </c>
      <c r="L760" s="37">
        <f t="shared" si="66"/>
        <v>0.890290416127687</v>
      </c>
    </row>
    <row r="761" spans="1:12" ht="14.5" x14ac:dyDescent="0.35">
      <c r="A761" s="68">
        <v>75.599999999999994</v>
      </c>
      <c r="B761" s="4">
        <f t="shared" si="67"/>
        <v>4536</v>
      </c>
      <c r="D761" s="55">
        <f>'Result_20250113_EXP2'!B760</f>
        <v>35.904240440297798</v>
      </c>
      <c r="F761" s="55">
        <f>'Result_20250113_EXP2'!C760</f>
        <v>31.815698440505699</v>
      </c>
      <c r="I761" s="70">
        <f t="shared" ref="I761:I824" si="68">($C$3+($D$5-$C$3)*EXP(-$I$3*B761))</f>
        <v>34.877257755789721</v>
      </c>
      <c r="J761" s="37">
        <f t="shared" ref="J761:J824" si="69">(I761-D761)^2</f>
        <v>1.0546934342794168</v>
      </c>
      <c r="K761" s="37">
        <f t="shared" ref="K761:K824" si="70">($E$3+($F$5-$E$3)*EXP(-$K$3*B761))</f>
        <v>30.903868011233076</v>
      </c>
      <c r="L761" s="37">
        <f t="shared" ref="L761:L824" si="71">(K761-F761)^2</f>
        <v>0.83143473174749583</v>
      </c>
    </row>
    <row r="762" spans="1:12" ht="14.5" x14ac:dyDescent="0.35">
      <c r="A762" s="69">
        <v>75.7</v>
      </c>
      <c r="B762" s="4">
        <f t="shared" si="67"/>
        <v>4542</v>
      </c>
      <c r="D762" s="55">
        <f>'Result_20250113_EXP2'!B761</f>
        <v>35.876536355218903</v>
      </c>
      <c r="F762" s="55">
        <f>'Result_20250113_EXP2'!C761</f>
        <v>31.815698440505699</v>
      </c>
      <c r="I762" s="70">
        <f t="shared" si="68"/>
        <v>34.852213261539625</v>
      </c>
      <c r="J762" s="37">
        <f t="shared" si="69"/>
        <v>1.0492378002446878</v>
      </c>
      <c r="K762" s="37">
        <f t="shared" si="70"/>
        <v>30.881153583872063</v>
      </c>
      <c r="L762" s="37">
        <f t="shared" si="71"/>
        <v>0.87337408906038294</v>
      </c>
    </row>
    <row r="763" spans="1:12" ht="14.5" x14ac:dyDescent="0.35">
      <c r="A763" s="68">
        <v>75.8</v>
      </c>
      <c r="B763" s="4">
        <f t="shared" si="67"/>
        <v>4548</v>
      </c>
      <c r="D763" s="55">
        <f>'Result_20250113_EXP2'!B762</f>
        <v>35.848836734961601</v>
      </c>
      <c r="F763" s="55">
        <f>'Result_20250113_EXP2'!C762</f>
        <v>31.842939247868699</v>
      </c>
      <c r="I763" s="70">
        <f t="shared" si="68"/>
        <v>34.827210927390709</v>
      </c>
      <c r="J763" s="37">
        <f t="shared" si="69"/>
        <v>1.0437192906948776</v>
      </c>
      <c r="K763" s="37">
        <f t="shared" si="70"/>
        <v>30.85848647414273</v>
      </c>
      <c r="L763" s="37">
        <f t="shared" si="71"/>
        <v>0.96914726369675519</v>
      </c>
    </row>
    <row r="764" spans="1:12" ht="14.5" x14ac:dyDescent="0.35">
      <c r="A764" s="69">
        <v>75.900000000000006</v>
      </c>
      <c r="B764" s="4">
        <f t="shared" si="67"/>
        <v>4554</v>
      </c>
      <c r="D764" s="55">
        <f>'Result_20250113_EXP2'!B763</f>
        <v>35.793450814442103</v>
      </c>
      <c r="F764" s="55">
        <f>'Result_20250113_EXP2'!C763</f>
        <v>31.815698440505699</v>
      </c>
      <c r="I764" s="70">
        <f t="shared" si="68"/>
        <v>34.802250682370314</v>
      </c>
      <c r="J764" s="37">
        <f t="shared" si="69"/>
        <v>0.98247770181913219</v>
      </c>
      <c r="K764" s="37">
        <f t="shared" si="70"/>
        <v>30.835866583475184</v>
      </c>
      <c r="L764" s="37">
        <f t="shared" si="71"/>
        <v>0.96007046805186735</v>
      </c>
    </row>
    <row r="765" spans="1:12" ht="14.5" x14ac:dyDescent="0.35">
      <c r="A765" s="68">
        <v>76</v>
      </c>
      <c r="B765" s="4">
        <f t="shared" si="67"/>
        <v>4560</v>
      </c>
      <c r="D765" s="55">
        <f>'Result_20250113_EXP2'!B764</f>
        <v>35.904240440297798</v>
      </c>
      <c r="F765" s="55">
        <f>'Result_20250113_EXP2'!C764</f>
        <v>31.7612222173757</v>
      </c>
      <c r="I765" s="70">
        <f t="shared" si="68"/>
        <v>34.777332455625277</v>
      </c>
      <c r="J765" s="37">
        <f t="shared" si="69"/>
        <v>1.2699216059186818</v>
      </c>
      <c r="K765" s="37">
        <f t="shared" si="70"/>
        <v>30.813293813504899</v>
      </c>
      <c r="L765" s="37">
        <f t="shared" si="71"/>
        <v>0.89856825886504421</v>
      </c>
    </row>
    <row r="766" spans="1:12" ht="14.5" x14ac:dyDescent="0.35">
      <c r="A766" s="69">
        <v>76.099999999999994</v>
      </c>
      <c r="B766" s="4">
        <f t="shared" si="67"/>
        <v>4566</v>
      </c>
      <c r="D766" s="55">
        <f>'Result_20250113_EXP2'!B765</f>
        <v>35.765764476974901</v>
      </c>
      <c r="F766" s="55">
        <f>'Result_20250113_EXP2'!C765</f>
        <v>31.733986766420099</v>
      </c>
      <c r="I766" s="70">
        <f t="shared" si="68"/>
        <v>34.752456176421695</v>
      </c>
      <c r="J766" s="37">
        <f t="shared" si="69"/>
        <v>1.0267937119700259</v>
      </c>
      <c r="K766" s="37">
        <f t="shared" si="70"/>
        <v>30.790768066072239</v>
      </c>
      <c r="L766" s="37">
        <f t="shared" si="71"/>
        <v>0.88966151668590532</v>
      </c>
    </row>
    <row r="767" spans="1:12" ht="14.5" x14ac:dyDescent="0.35">
      <c r="A767" s="68">
        <v>76.2</v>
      </c>
      <c r="B767" s="4">
        <f t="shared" si="67"/>
        <v>4572</v>
      </c>
      <c r="D767" s="55">
        <f>'Result_20250113_EXP2'!B766</f>
        <v>35.793450814442103</v>
      </c>
      <c r="F767" s="55">
        <f>'Result_20250113_EXP2'!C766</f>
        <v>31.7612222173757</v>
      </c>
      <c r="I767" s="70">
        <f t="shared" si="68"/>
        <v>34.727621774144737</v>
      </c>
      <c r="J767" s="37">
        <f t="shared" si="69"/>
        <v>1.1359915431412049</v>
      </c>
      <c r="K767" s="37">
        <f t="shared" si="70"/>
        <v>30.768289243222053</v>
      </c>
      <c r="L767" s="37">
        <f t="shared" si="71"/>
        <v>0.98591589116160572</v>
      </c>
    </row>
    <row r="768" spans="1:12" ht="14.5" x14ac:dyDescent="0.35">
      <c r="A768" s="69">
        <v>76.3</v>
      </c>
      <c r="B768" s="4">
        <f t="shared" si="67"/>
        <v>4578</v>
      </c>
      <c r="D768" s="55">
        <f>'Result_20250113_EXP2'!B767</f>
        <v>35.765764476974901</v>
      </c>
      <c r="F768" s="55">
        <f>'Result_20250113_EXP2'!C767</f>
        <v>31.733986766420099</v>
      </c>
      <c r="I768" s="70">
        <f t="shared" si="68"/>
        <v>34.702829178298465</v>
      </c>
      <c r="J768" s="37">
        <f t="shared" si="69"/>
        <v>1.1298314491723642</v>
      </c>
      <c r="K768" s="37">
        <f t="shared" si="70"/>
        <v>30.745857247203254</v>
      </c>
      <c r="L768" s="37">
        <f t="shared" si="71"/>
        <v>0.97639994674771213</v>
      </c>
    </row>
    <row r="769" spans="1:12" ht="14.5" x14ac:dyDescent="0.35">
      <c r="A769" s="68">
        <v>76.400000000000006</v>
      </c>
      <c r="B769" s="4">
        <f t="shared" si="67"/>
        <v>4584</v>
      </c>
      <c r="D769" s="55">
        <f>'Result_20250113_EXP2'!B768</f>
        <v>35.710404954703399</v>
      </c>
      <c r="F769" s="55">
        <f>'Result_20250113_EXP2'!C768</f>
        <v>31.6522908448968</v>
      </c>
      <c r="I769" s="70">
        <f t="shared" si="68"/>
        <v>34.678078318505584</v>
      </c>
      <c r="J769" s="37">
        <f t="shared" si="69"/>
        <v>1.0656982838034972</v>
      </c>
      <c r="K769" s="37">
        <f t="shared" si="70"/>
        <v>30.723471980468375</v>
      </c>
      <c r="L769" s="37">
        <f t="shared" si="71"/>
        <v>0.86270448291810975</v>
      </c>
    </row>
    <row r="770" spans="1:12" ht="14.5" x14ac:dyDescent="0.35">
      <c r="A770" s="69">
        <v>76.5</v>
      </c>
      <c r="B770" s="4">
        <f t="shared" si="67"/>
        <v>4590</v>
      </c>
      <c r="D770" s="55">
        <f>'Result_20250113_EXP2'!B769</f>
        <v>35.682731732765902</v>
      </c>
      <c r="F770" s="55">
        <f>'Result_20250113_EXP2'!C769</f>
        <v>31.6522908448968</v>
      </c>
      <c r="I770" s="70">
        <f t="shared" si="68"/>
        <v>34.6533691245073</v>
      </c>
      <c r="J770" s="37">
        <f t="shared" si="69"/>
        <v>1.0595873792809514</v>
      </c>
      <c r="K770" s="37">
        <f t="shared" si="70"/>
        <v>30.70113334567316</v>
      </c>
      <c r="L770" s="37">
        <f t="shared" si="71"/>
        <v>0.90470058832936961</v>
      </c>
    </row>
    <row r="771" spans="1:12" ht="14.5" x14ac:dyDescent="0.35">
      <c r="A771" s="68">
        <v>76.599999999999994</v>
      </c>
      <c r="B771" s="4">
        <f t="shared" si="67"/>
        <v>4596</v>
      </c>
      <c r="D771" s="55">
        <f>'Result_20250113_EXP2'!B770</f>
        <v>35.710404954703399</v>
      </c>
      <c r="F771" s="55">
        <f>'Result_20250113_EXP2'!C770</f>
        <v>31.706753065748099</v>
      </c>
      <c r="I771" s="70">
        <f t="shared" si="68"/>
        <v>34.628701526163077</v>
      </c>
      <c r="J771" s="37">
        <f t="shared" si="69"/>
        <v>1.1700823073158884</v>
      </c>
      <c r="K771" s="37">
        <f t="shared" si="70"/>
        <v>30.678841245676132</v>
      </c>
      <c r="L771" s="37">
        <f t="shared" si="71"/>
        <v>1.0566027098436643</v>
      </c>
    </row>
    <row r="772" spans="1:12" ht="14.5" x14ac:dyDescent="0.35">
      <c r="A772" s="69">
        <v>76.7</v>
      </c>
      <c r="B772" s="4">
        <f t="shared" si="67"/>
        <v>4602</v>
      </c>
      <c r="D772" s="55">
        <f>'Result_20250113_EXP2'!B771</f>
        <v>35.627398274542003</v>
      </c>
      <c r="F772" s="55">
        <f>'Result_20250113_EXP2'!C771</f>
        <v>31.679521097769801</v>
      </c>
      <c r="I772" s="70">
        <f t="shared" si="68"/>
        <v>34.604075453450463</v>
      </c>
      <c r="J772" s="37">
        <f t="shared" si="69"/>
        <v>1.0471895961667479</v>
      </c>
      <c r="K772" s="37">
        <f t="shared" si="70"/>
        <v>30.656595583538191</v>
      </c>
      <c r="L772" s="37">
        <f t="shared" si="71"/>
        <v>1.0463766076660019</v>
      </c>
    </row>
    <row r="773" spans="1:12" ht="14.5" x14ac:dyDescent="0.35">
      <c r="A773" s="68">
        <v>76.8</v>
      </c>
      <c r="B773" s="4">
        <f t="shared" si="67"/>
        <v>4608</v>
      </c>
      <c r="D773" s="55">
        <f>'Result_20250113_EXP2'!B772</f>
        <v>35.710404954703399</v>
      </c>
      <c r="F773" s="55">
        <f>'Result_20250113_EXP2'!C772</f>
        <v>31.706753065748099</v>
      </c>
      <c r="I773" s="70">
        <f t="shared" si="68"/>
        <v>34.579490836464878</v>
      </c>
      <c r="J773" s="37">
        <f t="shared" si="69"/>
        <v>1.2789667428312133</v>
      </c>
      <c r="K773" s="37">
        <f t="shared" si="70"/>
        <v>30.634396262522145</v>
      </c>
      <c r="L773" s="37">
        <f t="shared" si="71"/>
        <v>1.149949113424988</v>
      </c>
    </row>
    <row r="774" spans="1:12" ht="14.5" x14ac:dyDescent="0.35">
      <c r="A774" s="69">
        <v>76.900000000000006</v>
      </c>
      <c r="B774" s="4">
        <f t="shared" ref="B774:B837" si="72">A774*60</f>
        <v>4614</v>
      </c>
      <c r="D774" s="55">
        <f>'Result_20250113_EXP2'!B773</f>
        <v>35.682731732765902</v>
      </c>
      <c r="F774" s="55">
        <f>'Result_20250113_EXP2'!C773</f>
        <v>31.706753065748099</v>
      </c>
      <c r="I774" s="70">
        <f t="shared" si="68"/>
        <v>34.554947605419414</v>
      </c>
      <c r="J774" s="37">
        <f t="shared" si="69"/>
        <v>1.2718970378946777</v>
      </c>
      <c r="K774" s="37">
        <f t="shared" si="70"/>
        <v>30.61224318609235</v>
      </c>
      <c r="L774" s="37">
        <f t="shared" si="71"/>
        <v>1.1979518766640433</v>
      </c>
    </row>
    <row r="775" spans="1:12" ht="14.5" x14ac:dyDescent="0.35">
      <c r="A775" s="68">
        <v>77</v>
      </c>
      <c r="B775" s="4">
        <f t="shared" si="72"/>
        <v>4620</v>
      </c>
      <c r="D775" s="55">
        <f>'Result_20250113_EXP2'!B774</f>
        <v>35.655062845557801</v>
      </c>
      <c r="F775" s="55">
        <f>'Result_20250113_EXP2'!C774</f>
        <v>31.625062289542601</v>
      </c>
      <c r="I775" s="70">
        <f t="shared" si="68"/>
        <v>34.530445690644662</v>
      </c>
      <c r="J775" s="37">
        <f t="shared" si="69"/>
        <v>1.2647637451249232</v>
      </c>
      <c r="K775" s="37">
        <f t="shared" si="70"/>
        <v>30.590136257914246</v>
      </c>
      <c r="L775" s="37">
        <f t="shared" si="71"/>
        <v>1.0710718909420158</v>
      </c>
    </row>
    <row r="776" spans="1:12" ht="14.5" x14ac:dyDescent="0.35">
      <c r="A776" s="69">
        <v>77.099999999999994</v>
      </c>
      <c r="B776" s="4">
        <f t="shared" si="72"/>
        <v>4626</v>
      </c>
      <c r="D776" s="55">
        <f>'Result_20250113_EXP2'!B775</f>
        <v>35.655062845557801</v>
      </c>
      <c r="F776" s="55">
        <f>'Result_20250113_EXP2'!C775</f>
        <v>31.597835414121899</v>
      </c>
      <c r="I776" s="70">
        <f t="shared" si="68"/>
        <v>34.505985022588476</v>
      </c>
      <c r="J776" s="37">
        <f t="shared" si="69"/>
        <v>1.320379843239923</v>
      </c>
      <c r="K776" s="37">
        <f t="shared" si="70"/>
        <v>30.568075381853955</v>
      </c>
      <c r="L776" s="37">
        <f t="shared" si="71"/>
        <v>1.0604057240564777</v>
      </c>
    </row>
    <row r="777" spans="1:12" ht="14.5" x14ac:dyDescent="0.35">
      <c r="A777" s="68">
        <v>77.2</v>
      </c>
      <c r="B777" s="4">
        <f t="shared" si="72"/>
        <v>4632</v>
      </c>
      <c r="D777" s="55">
        <f>'Result_20250113_EXP2'!B776</f>
        <v>35.599738001192797</v>
      </c>
      <c r="F777" s="55">
        <f>'Result_20250113_EXP2'!C776</f>
        <v>31.6522908448968</v>
      </c>
      <c r="I777" s="70">
        <f t="shared" si="68"/>
        <v>34.481565531815804</v>
      </c>
      <c r="J777" s="37">
        <f t="shared" si="69"/>
        <v>1.2503096712726438</v>
      </c>
      <c r="K777" s="37">
        <f t="shared" si="70"/>
        <v>30.546060461977866</v>
      </c>
      <c r="L777" s="37">
        <f t="shared" si="71"/>
        <v>1.2237456600929713</v>
      </c>
    </row>
    <row r="778" spans="1:12" ht="14.5" x14ac:dyDescent="0.35">
      <c r="A778" s="69">
        <v>77.3</v>
      </c>
      <c r="B778" s="4">
        <f t="shared" si="72"/>
        <v>4638</v>
      </c>
      <c r="D778" s="55">
        <f>'Result_20250113_EXP2'!B777</f>
        <v>35.5167827820597</v>
      </c>
      <c r="F778" s="55">
        <f>'Result_20250113_EXP2'!C777</f>
        <v>31.597835414121899</v>
      </c>
      <c r="I778" s="70">
        <f t="shared" si="68"/>
        <v>34.457187149008476</v>
      </c>
      <c r="J778" s="37">
        <f t="shared" si="69"/>
        <v>1.1227429055812235</v>
      </c>
      <c r="K778" s="37">
        <f t="shared" si="70"/>
        <v>30.524091402552198</v>
      </c>
      <c r="L778" s="37">
        <f t="shared" si="71"/>
        <v>1.1529262023817948</v>
      </c>
    </row>
    <row r="779" spans="1:12" ht="14.5" x14ac:dyDescent="0.35">
      <c r="A779" s="68">
        <v>77.400000000000006</v>
      </c>
      <c r="B779" s="4">
        <f t="shared" si="72"/>
        <v>4644</v>
      </c>
      <c r="D779" s="55">
        <f>'Result_20250113_EXP2'!B778</f>
        <v>35.544430273448697</v>
      </c>
      <c r="F779" s="55">
        <f>'Result_20250113_EXP2'!C778</f>
        <v>31.597835414121899</v>
      </c>
      <c r="I779" s="70">
        <f t="shared" si="68"/>
        <v>34.432849804965009</v>
      </c>
      <c r="J779" s="37">
        <f t="shared" si="69"/>
        <v>1.2356111379144139</v>
      </c>
      <c r="K779" s="37">
        <f t="shared" si="70"/>
        <v>30.502168108042611</v>
      </c>
      <c r="L779" s="37">
        <f t="shared" si="71"/>
        <v>1.2004868456110458</v>
      </c>
    </row>
    <row r="780" spans="1:12" ht="14.5" x14ac:dyDescent="0.35">
      <c r="A780" s="69">
        <v>77.5</v>
      </c>
      <c r="B780" s="4">
        <f t="shared" si="72"/>
        <v>4650</v>
      </c>
      <c r="D780" s="55">
        <f>'Result_20250113_EXP2'!B779</f>
        <v>35.5167827820597</v>
      </c>
      <c r="F780" s="55">
        <f>'Result_20250113_EXP2'!C779</f>
        <v>31.434508455598198</v>
      </c>
      <c r="I780" s="70">
        <f t="shared" si="68"/>
        <v>34.408553430600428</v>
      </c>
      <c r="J780" s="37">
        <f t="shared" si="69"/>
        <v>1.2281722954358387</v>
      </c>
      <c r="K780" s="37">
        <f t="shared" si="70"/>
        <v>30.480290483113784</v>
      </c>
      <c r="L780" s="37">
        <f t="shared" si="71"/>
        <v>0.91053193901226714</v>
      </c>
    </row>
    <row r="781" spans="1:12" ht="14.5" x14ac:dyDescent="0.35">
      <c r="A781" s="68">
        <v>77.599999999999994</v>
      </c>
      <c r="B781" s="4">
        <f t="shared" si="72"/>
        <v>4656</v>
      </c>
      <c r="D781" s="55">
        <f>'Result_20250113_EXP2'!B780</f>
        <v>35.5167827820597</v>
      </c>
      <c r="F781" s="55">
        <f>'Result_20250113_EXP2'!C780</f>
        <v>31.516164691629101</v>
      </c>
      <c r="I781" s="70">
        <f t="shared" si="68"/>
        <v>34.384297956946057</v>
      </c>
      <c r="J781" s="37">
        <f t="shared" si="69"/>
        <v>1.2825218791126787</v>
      </c>
      <c r="K781" s="37">
        <f t="shared" si="70"/>
        <v>30.458458432628973</v>
      </c>
      <c r="L781" s="37">
        <f t="shared" si="71"/>
        <v>1.1187425303280449</v>
      </c>
    </row>
    <row r="782" spans="1:12" ht="14.5" x14ac:dyDescent="0.35">
      <c r="A782" s="69">
        <v>77.7</v>
      </c>
      <c r="B782" s="4">
        <f t="shared" si="72"/>
        <v>4662</v>
      </c>
      <c r="D782" s="55">
        <f>'Result_20250113_EXP2'!B781</f>
        <v>35.489139514349098</v>
      </c>
      <c r="F782" s="55">
        <f>'Result_20250113_EXP2'!C781</f>
        <v>31.516164691629101</v>
      </c>
      <c r="I782" s="70">
        <f t="shared" si="68"/>
        <v>34.360083315149303</v>
      </c>
      <c r="J782" s="37">
        <f t="shared" si="69"/>
        <v>1.2747679009514865</v>
      </c>
      <c r="K782" s="37">
        <f t="shared" si="70"/>
        <v>30.436671861649632</v>
      </c>
      <c r="L782" s="37">
        <f t="shared" si="71"/>
        <v>1.1653047699770813</v>
      </c>
    </row>
    <row r="783" spans="1:12" ht="14.5" x14ac:dyDescent="0.35">
      <c r="A783" s="68">
        <v>77.8</v>
      </c>
      <c r="B783" s="4">
        <f t="shared" si="72"/>
        <v>4668</v>
      </c>
      <c r="D783" s="55">
        <f>'Result_20250113_EXP2'!B782</f>
        <v>35.489139514349098</v>
      </c>
      <c r="F783" s="55">
        <f>'Result_20250113_EXP2'!C782</f>
        <v>31.488944360117401</v>
      </c>
      <c r="I783" s="70">
        <f t="shared" si="68"/>
        <v>34.335909436473493</v>
      </c>
      <c r="J783" s="37">
        <f t="shared" si="69"/>
        <v>1.3299396125169747</v>
      </c>
      <c r="K783" s="37">
        <f t="shared" si="70"/>
        <v>30.414930675434988</v>
      </c>
      <c r="L783" s="37">
        <f t="shared" si="71"/>
        <v>1.1535053948850933</v>
      </c>
    </row>
    <row r="784" spans="1:12" ht="14.5" x14ac:dyDescent="0.35">
      <c r="A784" s="69">
        <v>77.900000000000006</v>
      </c>
      <c r="B784" s="4">
        <f t="shared" si="72"/>
        <v>4674</v>
      </c>
      <c r="D784" s="55">
        <f>'Result_20250113_EXP2'!B783</f>
        <v>35.489139514349098</v>
      </c>
      <c r="F784" s="55">
        <f>'Result_20250113_EXP2'!C783</f>
        <v>31.434508455598198</v>
      </c>
      <c r="I784" s="70">
        <f t="shared" si="68"/>
        <v>34.311776252297669</v>
      </c>
      <c r="J784" s="37">
        <f t="shared" si="69"/>
        <v>1.3861842508283821</v>
      </c>
      <c r="K784" s="37">
        <f t="shared" si="70"/>
        <v>30.39323477944162</v>
      </c>
      <c r="L784" s="37">
        <f t="shared" si="71"/>
        <v>1.0842508686566343</v>
      </c>
    </row>
    <row r="785" spans="1:12" ht="14.5" x14ac:dyDescent="0.35">
      <c r="A785" s="68">
        <v>78</v>
      </c>
      <c r="B785" s="4">
        <f t="shared" si="72"/>
        <v>4680</v>
      </c>
      <c r="D785" s="55">
        <f>'Result_20250113_EXP2'!B784</f>
        <v>35.461500451847897</v>
      </c>
      <c r="F785" s="55">
        <f>'Result_20250113_EXP2'!C784</f>
        <v>31.461725620633</v>
      </c>
      <c r="I785" s="70">
        <f t="shared" si="68"/>
        <v>34.287683694116382</v>
      </c>
      <c r="J785" s="37">
        <f t="shared" si="69"/>
        <v>1.3778457807313269</v>
      </c>
      <c r="K785" s="37">
        <f t="shared" si="70"/>
        <v>30.371584079323064</v>
      </c>
      <c r="L785" s="37">
        <f t="shared" si="71"/>
        <v>1.1884085800896038</v>
      </c>
    </row>
    <row r="786" spans="1:12" ht="14.5" x14ac:dyDescent="0.35">
      <c r="A786" s="69">
        <v>78.099999999999994</v>
      </c>
      <c r="B786" s="4">
        <f t="shared" si="72"/>
        <v>4686</v>
      </c>
      <c r="D786" s="55">
        <f>'Result_20250113_EXP2'!B785</f>
        <v>35.433865576098498</v>
      </c>
      <c r="F786" s="55">
        <f>'Result_20250113_EXP2'!C785</f>
        <v>31.407292847436299</v>
      </c>
      <c r="I786" s="70">
        <f t="shared" si="68"/>
        <v>34.263631693539516</v>
      </c>
      <c r="J786" s="37">
        <f t="shared" si="69"/>
        <v>1.3694473398890692</v>
      </c>
      <c r="K786" s="37">
        <f t="shared" si="70"/>
        <v>30.349978480929384</v>
      </c>
      <c r="L786" s="37">
        <f t="shared" si="71"/>
        <v>1.1179136696219196</v>
      </c>
    </row>
    <row r="787" spans="1:12" ht="14.5" x14ac:dyDescent="0.35">
      <c r="A787" s="68">
        <v>78.2</v>
      </c>
      <c r="B787" s="4">
        <f t="shared" si="72"/>
        <v>4692</v>
      </c>
      <c r="D787" s="55">
        <f>'Result_20250113_EXP2'!B786</f>
        <v>35.461500451847897</v>
      </c>
      <c r="F787" s="55">
        <f>'Result_20250113_EXP2'!C786</f>
        <v>31.434508455598198</v>
      </c>
      <c r="I787" s="70">
        <f t="shared" si="68"/>
        <v>34.239620182292064</v>
      </c>
      <c r="J787" s="37">
        <f t="shared" si="69"/>
        <v>1.4929913931298335</v>
      </c>
      <c r="K787" s="37">
        <f t="shared" si="70"/>
        <v>30.328417890306781</v>
      </c>
      <c r="L787" s="37">
        <f t="shared" si="71"/>
        <v>1.2234363386266869</v>
      </c>
    </row>
    <row r="788" spans="1:12" ht="14.5" x14ac:dyDescent="0.35">
      <c r="A788" s="69">
        <v>78.3</v>
      </c>
      <c r="B788" s="4">
        <f t="shared" si="72"/>
        <v>4698</v>
      </c>
      <c r="D788" s="55">
        <f>'Result_20250113_EXP2'!B787</f>
        <v>35.406234868654501</v>
      </c>
      <c r="F788" s="55">
        <f>'Result_20250113_EXP2'!C787</f>
        <v>31.407292847436299</v>
      </c>
      <c r="I788" s="70">
        <f t="shared" si="68"/>
        <v>34.215649092213972</v>
      </c>
      <c r="J788" s="37">
        <f t="shared" si="69"/>
        <v>1.4174944910624956</v>
      </c>
      <c r="K788" s="37">
        <f t="shared" si="70"/>
        <v>30.306902213697178</v>
      </c>
      <c r="L788" s="37">
        <f t="shared" si="71"/>
        <v>1.2108595468207837</v>
      </c>
    </row>
    <row r="789" spans="1:12" ht="14.5" x14ac:dyDescent="0.35">
      <c r="A789" s="68">
        <v>78.400000000000006</v>
      </c>
      <c r="B789" s="4">
        <f t="shared" si="72"/>
        <v>4704</v>
      </c>
      <c r="D789" s="55">
        <f>'Result_20250113_EXP2'!B788</f>
        <v>35.323367571853602</v>
      </c>
      <c r="F789" s="55">
        <f>'Result_20250113_EXP2'!C788</f>
        <v>31.407292847436299</v>
      </c>
      <c r="I789" s="70">
        <f t="shared" si="68"/>
        <v>34.191718355259923</v>
      </c>
      <c r="J789" s="37">
        <f t="shared" si="69"/>
        <v>1.2806299494170881</v>
      </c>
      <c r="K789" s="37">
        <f t="shared" si="70"/>
        <v>30.285431357537796</v>
      </c>
      <c r="L789" s="37">
        <f t="shared" si="71"/>
        <v>1.2585732025172891</v>
      </c>
    </row>
    <row r="790" spans="1:12" ht="14.5" x14ac:dyDescent="0.35">
      <c r="A790" s="69">
        <v>78.5</v>
      </c>
      <c r="B790" s="4">
        <f t="shared" si="72"/>
        <v>4710</v>
      </c>
      <c r="D790" s="55">
        <f>'Result_20250113_EXP2'!B789</f>
        <v>35.3786083110802</v>
      </c>
      <c r="F790" s="55">
        <f>'Result_20250113_EXP2'!C789</f>
        <v>31.407292847436299</v>
      </c>
      <c r="I790" s="70">
        <f t="shared" si="68"/>
        <v>34.167827903499152</v>
      </c>
      <c r="J790" s="37">
        <f t="shared" si="69"/>
        <v>1.4659891953821282</v>
      </c>
      <c r="K790" s="37">
        <f t="shared" si="70"/>
        <v>30.264005228460778</v>
      </c>
      <c r="L790" s="37">
        <f t="shared" si="71"/>
        <v>1.307106579702715</v>
      </c>
    </row>
    <row r="791" spans="1:12" ht="14.5" x14ac:dyDescent="0.35">
      <c r="A791" s="68">
        <v>78.599999999999994</v>
      </c>
      <c r="B791" s="4">
        <f t="shared" si="72"/>
        <v>4716</v>
      </c>
      <c r="D791" s="55">
        <f>'Result_20250113_EXP2'!B790</f>
        <v>35.323367571853602</v>
      </c>
      <c r="F791" s="55">
        <f>'Result_20250113_EXP2'!C790</f>
        <v>31.3528662314292</v>
      </c>
      <c r="I791" s="70">
        <f t="shared" si="68"/>
        <v>34.14397766911523</v>
      </c>
      <c r="J791" s="37">
        <f t="shared" si="69"/>
        <v>1.3909605426812257</v>
      </c>
      <c r="K791" s="37">
        <f t="shared" si="70"/>
        <v>30.242623733292763</v>
      </c>
      <c r="L791" s="37">
        <f t="shared" si="71"/>
        <v>1.2326384046682353</v>
      </c>
    </row>
    <row r="792" spans="1:12" ht="14.5" x14ac:dyDescent="0.35">
      <c r="A792" s="69">
        <v>78.7</v>
      </c>
      <c r="B792" s="4">
        <f t="shared" si="72"/>
        <v>4722</v>
      </c>
      <c r="D792" s="55">
        <f>'Result_20250113_EXP2'!B791</f>
        <v>35.295753353384598</v>
      </c>
      <c r="F792" s="55">
        <f>'Result_20250113_EXP2'!C791</f>
        <v>31.298445632016101</v>
      </c>
      <c r="I792" s="70">
        <f t="shared" si="68"/>
        <v>34.12016758440592</v>
      </c>
      <c r="J792" s="37">
        <f t="shared" si="69"/>
        <v>1.3820019002251895</v>
      </c>
      <c r="K792" s="37">
        <f t="shared" si="70"/>
        <v>30.221286779054473</v>
      </c>
      <c r="L792" s="37">
        <f t="shared" si="71"/>
        <v>1.1602711945136088</v>
      </c>
    </row>
    <row r="793" spans="1:12" ht="14.5" x14ac:dyDescent="0.35">
      <c r="A793" s="68">
        <v>78.8</v>
      </c>
      <c r="B793" s="4">
        <f t="shared" si="72"/>
        <v>4728</v>
      </c>
      <c r="D793" s="55">
        <f>'Result_20250113_EXP2'!B792</f>
        <v>35.2681432111521</v>
      </c>
      <c r="F793" s="55">
        <f>'Result_20250113_EXP2'!C792</f>
        <v>31.325655188435199</v>
      </c>
      <c r="I793" s="70">
        <f t="shared" si="68"/>
        <v>34.096397581782924</v>
      </c>
      <c r="J793" s="37">
        <f t="shared" si="69"/>
        <v>1.3729878199457684</v>
      </c>
      <c r="K793" s="37">
        <f t="shared" si="70"/>
        <v>30.199994272960332</v>
      </c>
      <c r="L793" s="37">
        <f t="shared" si="71"/>
        <v>1.2671124966277165</v>
      </c>
    </row>
    <row r="794" spans="1:12" ht="14.5" x14ac:dyDescent="0.35">
      <c r="A794" s="69">
        <v>78.900000000000006</v>
      </c>
      <c r="B794" s="4">
        <f t="shared" si="72"/>
        <v>4734</v>
      </c>
      <c r="D794" s="55">
        <f>'Result_20250113_EXP2'!B793</f>
        <v>35.2681432111521</v>
      </c>
      <c r="F794" s="55">
        <f>'Result_20250113_EXP2'!C793</f>
        <v>31.298445632016101</v>
      </c>
      <c r="I794" s="70">
        <f t="shared" si="68"/>
        <v>34.072667593771754</v>
      </c>
      <c r="J794" s="37">
        <f t="shared" si="69"/>
        <v>1.4291619517509195</v>
      </c>
      <c r="K794" s="37">
        <f t="shared" si="70"/>
        <v>30.178746122418051</v>
      </c>
      <c r="L794" s="37">
        <f t="shared" si="71"/>
        <v>1.2537269917941132</v>
      </c>
    </row>
    <row r="795" spans="1:12" ht="14.5" x14ac:dyDescent="0.35">
      <c r="A795" s="68">
        <v>79</v>
      </c>
      <c r="B795" s="4">
        <f t="shared" si="72"/>
        <v>4740</v>
      </c>
      <c r="D795" s="55">
        <f>'Result_20250113_EXP2'!B794</f>
        <v>35.2681432111521</v>
      </c>
      <c r="F795" s="55">
        <f>'Result_20250113_EXP2'!C794</f>
        <v>31.3528662314292</v>
      </c>
      <c r="I795" s="70">
        <f t="shared" si="68"/>
        <v>34.048977553011476</v>
      </c>
      <c r="J795" s="37">
        <f t="shared" si="69"/>
        <v>1.4863649019894631</v>
      </c>
      <c r="K795" s="37">
        <f t="shared" si="70"/>
        <v>30.157542235028213</v>
      </c>
      <c r="L795" s="37">
        <f t="shared" si="71"/>
        <v>1.4287994563720261</v>
      </c>
    </row>
    <row r="796" spans="1:12" ht="14.5" x14ac:dyDescent="0.35">
      <c r="A796" s="69">
        <v>79.099999999999994</v>
      </c>
      <c r="B796" s="4">
        <f t="shared" si="72"/>
        <v>4746</v>
      </c>
      <c r="D796" s="55">
        <f>'Result_20250113_EXP2'!B795</f>
        <v>35.212935081880801</v>
      </c>
      <c r="F796" s="55">
        <f>'Result_20250113_EXP2'!C795</f>
        <v>31.244030908612999</v>
      </c>
      <c r="I796" s="70">
        <f t="shared" si="68"/>
        <v>34.025327392254582</v>
      </c>
      <c r="J796" s="37">
        <f t="shared" si="69"/>
        <v>1.4104120244593259</v>
      </c>
      <c r="K796" s="37">
        <f t="shared" si="70"/>
        <v>30.1363825185839</v>
      </c>
      <c r="L796" s="37">
        <f t="shared" si="71"/>
        <v>1.2268849559340531</v>
      </c>
    </row>
    <row r="797" spans="1:12" ht="14.5" x14ac:dyDescent="0.35">
      <c r="A797" s="68">
        <v>79.2</v>
      </c>
      <c r="B797" s="4">
        <f t="shared" si="72"/>
        <v>4752</v>
      </c>
      <c r="D797" s="55">
        <f>'Result_20250113_EXP2'!B796</f>
        <v>35.157743037114102</v>
      </c>
      <c r="F797" s="55">
        <f>'Result_20250113_EXP2'!C796</f>
        <v>31.244030908612999</v>
      </c>
      <c r="I797" s="70">
        <f t="shared" si="68"/>
        <v>34.001717044366757</v>
      </c>
      <c r="J797" s="37">
        <f t="shared" si="69"/>
        <v>1.3363960959074852</v>
      </c>
      <c r="K797" s="37">
        <f t="shared" si="70"/>
        <v>30.115266881070259</v>
      </c>
      <c r="L797" s="37">
        <f t="shared" si="71"/>
        <v>1.2741082298745074</v>
      </c>
    </row>
    <row r="798" spans="1:12" ht="14.5" x14ac:dyDescent="0.35">
      <c r="A798" s="69">
        <v>79.3</v>
      </c>
      <c r="B798" s="4">
        <f t="shared" si="72"/>
        <v>4758</v>
      </c>
      <c r="D798" s="55">
        <f>'Result_20250113_EXP2'!B797</f>
        <v>35.185337058110697</v>
      </c>
      <c r="F798" s="55">
        <f>'Result_20250113_EXP2'!C797</f>
        <v>31.216825706485501</v>
      </c>
      <c r="I798" s="70">
        <f t="shared" si="68"/>
        <v>33.978146442326697</v>
      </c>
      <c r="J798" s="37">
        <f t="shared" si="69"/>
        <v>1.4573091828369542</v>
      </c>
      <c r="K798" s="37">
        <f t="shared" si="70"/>
        <v>30.09419523066413</v>
      </c>
      <c r="L798" s="37">
        <f t="shared" si="71"/>
        <v>1.2602991852429173</v>
      </c>
    </row>
    <row r="799" spans="1:12" ht="14.5" x14ac:dyDescent="0.35">
      <c r="A799" s="68">
        <v>79.400000000000006</v>
      </c>
      <c r="B799" s="4">
        <f t="shared" si="72"/>
        <v>4764</v>
      </c>
      <c r="D799" s="55">
        <f>'Result_20250113_EXP2'!B798</f>
        <v>35.130153000551502</v>
      </c>
      <c r="F799" s="55">
        <f>'Result_20250113_EXP2'!C798</f>
        <v>31.1624195335236</v>
      </c>
      <c r="I799" s="70">
        <f t="shared" si="68"/>
        <v>33.954615519225925</v>
      </c>
      <c r="J799" s="37">
        <f t="shared" si="69"/>
        <v>1.3818883700012814</v>
      </c>
      <c r="K799" s="37">
        <f t="shared" si="70"/>
        <v>30.073167475733626</v>
      </c>
      <c r="L799" s="37">
        <f t="shared" si="71"/>
        <v>1.1864700453996924</v>
      </c>
    </row>
    <row r="800" spans="1:12" ht="14.5" x14ac:dyDescent="0.35">
      <c r="A800" s="69">
        <v>79.5</v>
      </c>
      <c r="B800" s="4">
        <f t="shared" si="72"/>
        <v>4770</v>
      </c>
      <c r="D800" s="55">
        <f>'Result_20250113_EXP2'!B799</f>
        <v>35.130153000551502</v>
      </c>
      <c r="F800" s="55">
        <f>'Result_20250113_EXP2'!C799</f>
        <v>31.189621920645902</v>
      </c>
      <c r="I800" s="70">
        <f t="shared" si="68"/>
        <v>33.931124208268592</v>
      </c>
      <c r="J800" s="37">
        <f t="shared" si="69"/>
        <v>1.437670044723413</v>
      </c>
      <c r="K800" s="37">
        <f t="shared" si="70"/>
        <v>30.052183524837751</v>
      </c>
      <c r="L800" s="37">
        <f t="shared" si="71"/>
        <v>1.2937661042586182</v>
      </c>
    </row>
    <row r="801" spans="1:12" ht="14.5" x14ac:dyDescent="0.35">
      <c r="A801" s="68">
        <v>79.599999999999994</v>
      </c>
      <c r="B801" s="4">
        <f t="shared" si="72"/>
        <v>4776</v>
      </c>
      <c r="D801" s="55">
        <f>'Result_20250113_EXP2'!B800</f>
        <v>35.185337058110697</v>
      </c>
      <c r="F801" s="55">
        <f>'Result_20250113_EXP2'!C800</f>
        <v>31.1624195335236</v>
      </c>
      <c r="I801" s="70">
        <f t="shared" si="68"/>
        <v>33.907672442771307</v>
      </c>
      <c r="J801" s="37">
        <f t="shared" si="69"/>
        <v>1.632426869290351</v>
      </c>
      <c r="K801" s="37">
        <f t="shared" si="70"/>
        <v>30.031243286725989</v>
      </c>
      <c r="L801" s="37">
        <f t="shared" si="71"/>
        <v>1.2795597013191311</v>
      </c>
    </row>
    <row r="802" spans="1:12" ht="14.5" x14ac:dyDescent="0.35">
      <c r="A802" s="69">
        <v>79.7</v>
      </c>
      <c r="B802" s="4">
        <f t="shared" si="72"/>
        <v>4782</v>
      </c>
      <c r="D802" s="55">
        <f>'Result_20250113_EXP2'!B801</f>
        <v>35.130153000551502</v>
      </c>
      <c r="F802" s="55">
        <f>'Result_20250113_EXP2'!C801</f>
        <v>31.216825706485501</v>
      </c>
      <c r="I802" s="70">
        <f t="shared" si="68"/>
        <v>33.884260156162938</v>
      </c>
      <c r="J802" s="37">
        <f t="shared" si="69"/>
        <v>1.5522489796986265</v>
      </c>
      <c r="K802" s="37">
        <f t="shared" si="70"/>
        <v>30.01034667033791</v>
      </c>
      <c r="L802" s="37">
        <f t="shared" si="71"/>
        <v>1.4555916646636213</v>
      </c>
    </row>
    <row r="803" spans="1:12" ht="14.5" x14ac:dyDescent="0.35">
      <c r="A803" s="68">
        <v>79.8</v>
      </c>
      <c r="B803" s="4">
        <f t="shared" si="72"/>
        <v>4788</v>
      </c>
      <c r="D803" s="55">
        <f>'Result_20250113_EXP2'!B802</f>
        <v>35.102566930093502</v>
      </c>
      <c r="F803" s="55">
        <f>'Result_20250113_EXP2'!C802</f>
        <v>31.189621920645902</v>
      </c>
      <c r="I803" s="70">
        <f t="shared" si="68"/>
        <v>33.86088728198439</v>
      </c>
      <c r="J803" s="37">
        <f t="shared" si="69"/>
        <v>1.5417683485283695</v>
      </c>
      <c r="K803" s="37">
        <f t="shared" si="70"/>
        <v>29.989493584802794</v>
      </c>
      <c r="L803" s="37">
        <f t="shared" si="71"/>
        <v>1.4403080224935465</v>
      </c>
    </row>
    <row r="804" spans="1:12" ht="14.5" x14ac:dyDescent="0.35">
      <c r="A804" s="69">
        <v>79.900000000000006</v>
      </c>
      <c r="B804" s="4">
        <f t="shared" si="72"/>
        <v>4794</v>
      </c>
      <c r="D804" s="55">
        <f>'Result_20250113_EXP2'!B803</f>
        <v>35.130153000551502</v>
      </c>
      <c r="F804" s="55">
        <f>'Result_20250113_EXP2'!C803</f>
        <v>31.1624195335236</v>
      </c>
      <c r="I804" s="70">
        <f t="shared" si="68"/>
        <v>33.837553753888471</v>
      </c>
      <c r="J804" s="37">
        <f t="shared" si="69"/>
        <v>1.670812812473834</v>
      </c>
      <c r="K804" s="37">
        <f t="shared" si="70"/>
        <v>29.968683939439192</v>
      </c>
      <c r="L804" s="37">
        <f t="shared" si="71"/>
        <v>1.4250046685840558</v>
      </c>
    </row>
    <row r="805" spans="1:12" ht="14.5" x14ac:dyDescent="0.35">
      <c r="A805" s="68">
        <v>80</v>
      </c>
      <c r="B805" s="4">
        <f t="shared" si="72"/>
        <v>4800</v>
      </c>
      <c r="D805" s="55">
        <f>'Result_20250113_EXP2'!B804</f>
        <v>35.047406614225103</v>
      </c>
      <c r="F805" s="55">
        <f>'Result_20250113_EXP2'!C804</f>
        <v>31.1352185275484</v>
      </c>
      <c r="I805" s="70">
        <f t="shared" si="68"/>
        <v>33.814259505639683</v>
      </c>
      <c r="J805" s="37">
        <f t="shared" si="69"/>
        <v>1.5206517914125828</v>
      </c>
      <c r="K805" s="37">
        <f t="shared" si="70"/>
        <v>29.947917643754579</v>
      </c>
      <c r="L805" s="37">
        <f t="shared" si="71"/>
        <v>1.4096833886575879</v>
      </c>
    </row>
    <row r="806" spans="1:12" ht="14.5" x14ac:dyDescent="0.35">
      <c r="A806" s="69">
        <v>80.099999999999994</v>
      </c>
      <c r="B806" s="4">
        <f t="shared" si="72"/>
        <v>4806</v>
      </c>
      <c r="D806" s="55">
        <f>'Result_20250113_EXP2'!B805</f>
        <v>35.074984807421004</v>
      </c>
      <c r="F806" s="55">
        <f>'Result_20250113_EXP2'!C805</f>
        <v>31.1624195335236</v>
      </c>
      <c r="I806" s="70">
        <f t="shared" si="68"/>
        <v>33.791004471113993</v>
      </c>
      <c r="J806" s="37">
        <f t="shared" si="69"/>
        <v>1.6486055040230634</v>
      </c>
      <c r="K806" s="37">
        <f t="shared" si="70"/>
        <v>29.927194607444935</v>
      </c>
      <c r="L806" s="37">
        <f t="shared" si="71"/>
        <v>1.5257806180060434</v>
      </c>
    </row>
    <row r="807" spans="1:12" ht="14.5" x14ac:dyDescent="0.35">
      <c r="A807" s="68">
        <v>80.2</v>
      </c>
      <c r="B807" s="4">
        <f t="shared" si="72"/>
        <v>4812</v>
      </c>
      <c r="D807" s="55">
        <f>'Result_20250113_EXP2'!B806</f>
        <v>34.964695428558201</v>
      </c>
      <c r="F807" s="55">
        <f>'Result_20250113_EXP2'!C806</f>
        <v>31.1352185275484</v>
      </c>
      <c r="I807" s="70">
        <f t="shared" si="68"/>
        <v>33.767788584298735</v>
      </c>
      <c r="J807" s="37">
        <f t="shared" si="69"/>
        <v>1.4325859938351539</v>
      </c>
      <c r="K807" s="37">
        <f t="shared" si="70"/>
        <v>29.90651474039435</v>
      </c>
      <c r="L807" s="37">
        <f t="shared" si="71"/>
        <v>1.5097129965667047</v>
      </c>
    </row>
    <row r="808" spans="1:12" ht="14.5" x14ac:dyDescent="0.35">
      <c r="A808" s="69">
        <v>80.3</v>
      </c>
      <c r="B808" s="4">
        <f t="shared" si="72"/>
        <v>4818</v>
      </c>
      <c r="D808" s="55">
        <f>'Result_20250113_EXP2'!B807</f>
        <v>34.992261943077601</v>
      </c>
      <c r="F808" s="55">
        <f>'Result_20250113_EXP2'!C807</f>
        <v>31.026427963721801</v>
      </c>
      <c r="I808" s="70">
        <f t="shared" si="68"/>
        <v>33.744611779292327</v>
      </c>
      <c r="J808" s="37">
        <f t="shared" si="69"/>
        <v>1.5566309311934197</v>
      </c>
      <c r="K808" s="37">
        <f t="shared" si="70"/>
        <v>29.885877952674651</v>
      </c>
      <c r="L808" s="37">
        <f t="shared" si="71"/>
        <v>1.300854327699654</v>
      </c>
    </row>
    <row r="809" spans="1:12" ht="14.5" x14ac:dyDescent="0.35">
      <c r="A809" s="68">
        <v>80.400000000000006</v>
      </c>
      <c r="B809" s="4">
        <f t="shared" si="72"/>
        <v>4824</v>
      </c>
      <c r="D809" s="55">
        <f>'Result_20250113_EXP2'!B808</f>
        <v>35.047406614225103</v>
      </c>
      <c r="F809" s="55">
        <f>'Result_20250113_EXP2'!C808</f>
        <v>31.053623620806601</v>
      </c>
      <c r="I809" s="70">
        <f t="shared" si="68"/>
        <v>33.721473990304133</v>
      </c>
      <c r="J809" s="37">
        <f t="shared" si="69"/>
        <v>1.7580973231779482</v>
      </c>
      <c r="K809" s="37">
        <f t="shared" si="70"/>
        <v>29.865284154544987</v>
      </c>
      <c r="L809" s="37">
        <f t="shared" si="71"/>
        <v>1.4121506870749361</v>
      </c>
    </row>
    <row r="810" spans="1:12" ht="14.5" x14ac:dyDescent="0.35">
      <c r="A810" s="69">
        <v>80.5</v>
      </c>
      <c r="B810" s="4">
        <f t="shared" si="72"/>
        <v>4830</v>
      </c>
      <c r="D810" s="55">
        <f>'Result_20250113_EXP2'!B809</f>
        <v>34.909573950282898</v>
      </c>
      <c r="F810" s="55">
        <f>'Result_20250113_EXP2'!C809</f>
        <v>31.026427963721801</v>
      </c>
      <c r="I810" s="70">
        <f t="shared" si="68"/>
        <v>33.698375151654304</v>
      </c>
      <c r="J810" s="37">
        <f t="shared" si="69"/>
        <v>1.4670025297993492</v>
      </c>
      <c r="K810" s="37">
        <f t="shared" si="70"/>
        <v>29.844733256451462</v>
      </c>
      <c r="L810" s="37">
        <f t="shared" si="71"/>
        <v>1.3964023811907311</v>
      </c>
    </row>
    <row r="811" spans="1:12" ht="14.5" x14ac:dyDescent="0.35">
      <c r="A811" s="68">
        <v>80.599999999999994</v>
      </c>
      <c r="B811" s="4">
        <f t="shared" si="72"/>
        <v>4836</v>
      </c>
      <c r="D811" s="55">
        <f>'Result_20250113_EXP2'!B810</f>
        <v>34.8820189500181</v>
      </c>
      <c r="F811" s="55">
        <f>'Result_20250113_EXP2'!C810</f>
        <v>31.053623620806601</v>
      </c>
      <c r="I811" s="70">
        <f t="shared" si="68"/>
        <v>33.6753151977735</v>
      </c>
      <c r="J811" s="37">
        <f t="shared" si="69"/>
        <v>1.456133945681197</v>
      </c>
      <c r="K811" s="37">
        <f t="shared" si="70"/>
        <v>29.824225169026725</v>
      </c>
      <c r="L811" s="37">
        <f t="shared" si="71"/>
        <v>1.5114205532387548</v>
      </c>
    </row>
    <row r="812" spans="1:12" ht="14.5" x14ac:dyDescent="0.35">
      <c r="A812" s="69">
        <v>80.7</v>
      </c>
      <c r="B812" s="4">
        <f t="shared" si="72"/>
        <v>4842</v>
      </c>
      <c r="D812" s="55">
        <f>'Result_20250113_EXP2'!B811</f>
        <v>34.854467751345602</v>
      </c>
      <c r="F812" s="55">
        <f>'Result_20250113_EXP2'!C811</f>
        <v>30.999233599935501</v>
      </c>
      <c r="I812" s="70">
        <f t="shared" si="68"/>
        <v>33.65229406320281</v>
      </c>
      <c r="J812" s="37">
        <f t="shared" si="69"/>
        <v>1.4452215764628447</v>
      </c>
      <c r="K812" s="37">
        <f t="shared" si="70"/>
        <v>29.803759803089591</v>
      </c>
      <c r="L812" s="37">
        <f t="shared" si="71"/>
        <v>1.4291575989451759</v>
      </c>
    </row>
    <row r="813" spans="1:12" ht="14.5" x14ac:dyDescent="0.35">
      <c r="A813" s="68">
        <v>80.8</v>
      </c>
      <c r="B813" s="4">
        <f t="shared" si="72"/>
        <v>4848</v>
      </c>
      <c r="D813" s="55">
        <f>'Result_20250113_EXP2'!B812</f>
        <v>34.8820189500181</v>
      </c>
      <c r="F813" s="55">
        <f>'Result_20250113_EXP2'!C812</f>
        <v>30.9176580926712</v>
      </c>
      <c r="I813" s="70">
        <f t="shared" si="68"/>
        <v>33.629311682593489</v>
      </c>
      <c r="J813" s="37">
        <f t="shared" si="69"/>
        <v>1.5692754978584367</v>
      </c>
      <c r="K813" s="37">
        <f t="shared" si="70"/>
        <v>29.783337069644666</v>
      </c>
      <c r="L813" s="37">
        <f t="shared" si="71"/>
        <v>1.2866841832799616</v>
      </c>
    </row>
    <row r="814" spans="1:12" ht="14.5" x14ac:dyDescent="0.35">
      <c r="A814" s="69">
        <v>80.900000000000006</v>
      </c>
      <c r="B814" s="4">
        <f t="shared" si="72"/>
        <v>4854</v>
      </c>
      <c r="D814" s="55">
        <f>'Result_20250113_EXP2'!B813</f>
        <v>34.854467751345602</v>
      </c>
      <c r="F814" s="55">
        <f>'Result_20250113_EXP2'!C813</f>
        <v>30.9176580926712</v>
      </c>
      <c r="I814" s="70">
        <f t="shared" si="68"/>
        <v>33.606367990706815</v>
      </c>
      <c r="J814" s="37">
        <f t="shared" si="69"/>
        <v>1.5577530125065984</v>
      </c>
      <c r="K814" s="37">
        <f t="shared" si="70"/>
        <v>29.762956879881934</v>
      </c>
      <c r="L814" s="37">
        <f t="shared" si="71"/>
        <v>1.3333348908170026</v>
      </c>
    </row>
    <row r="815" spans="1:12" ht="14.5" x14ac:dyDescent="0.35">
      <c r="A815" s="68">
        <v>81</v>
      </c>
      <c r="B815" s="4">
        <f t="shared" si="72"/>
        <v>4860</v>
      </c>
      <c r="D815" s="55">
        <f>'Result_20250113_EXP2'!B814</f>
        <v>34.799376685865496</v>
      </c>
      <c r="F815" s="55">
        <f>'Result_20250113_EXP2'!C814</f>
        <v>30.944848681980101</v>
      </c>
      <c r="I815" s="70">
        <f t="shared" si="68"/>
        <v>33.583462922413872</v>
      </c>
      <c r="J815" s="37">
        <f t="shared" si="69"/>
        <v>1.4784462801510923</v>
      </c>
      <c r="K815" s="37">
        <f t="shared" si="70"/>
        <v>29.742619145176391</v>
      </c>
      <c r="L815" s="37">
        <f t="shared" si="71"/>
        <v>1.4453558591632629</v>
      </c>
    </row>
    <row r="816" spans="1:12" ht="14.5" x14ac:dyDescent="0.35">
      <c r="A816" s="69">
        <v>81.099999999999994</v>
      </c>
      <c r="B816" s="4">
        <f t="shared" si="72"/>
        <v>4866</v>
      </c>
      <c r="D816" s="55">
        <f>'Result_20250113_EXP2'!B815</f>
        <v>34.854467751345602</v>
      </c>
      <c r="F816" s="55">
        <f>'Result_20250113_EXP2'!C815</f>
        <v>30.972040511878198</v>
      </c>
      <c r="I816" s="70">
        <f t="shared" si="68"/>
        <v>33.560596412695418</v>
      </c>
      <c r="J816" s="37">
        <f t="shared" si="69"/>
        <v>1.6741030409804205</v>
      </c>
      <c r="K816" s="37">
        <f t="shared" si="70"/>
        <v>29.722323777087642</v>
      </c>
      <c r="L816" s="37">
        <f t="shared" si="71"/>
        <v>1.5617919172155705</v>
      </c>
    </row>
    <row r="817" spans="1:12" ht="14.5" x14ac:dyDescent="0.35">
      <c r="A817" s="68">
        <v>81.2</v>
      </c>
      <c r="B817" s="4">
        <f t="shared" si="72"/>
        <v>4872</v>
      </c>
      <c r="D817" s="55">
        <f>'Result_20250113_EXP2'!B816</f>
        <v>34.771836782625797</v>
      </c>
      <c r="F817" s="55">
        <f>'Result_20250113_EXP2'!C816</f>
        <v>30.8904687263813</v>
      </c>
      <c r="I817" s="70">
        <f t="shared" si="68"/>
        <v>33.537768396641617</v>
      </c>
      <c r="J817" s="37">
        <f t="shared" si="69"/>
        <v>1.5229247812855999</v>
      </c>
      <c r="K817" s="37">
        <f t="shared" si="70"/>
        <v>29.702070687359544</v>
      </c>
      <c r="L817" s="37">
        <f t="shared" si="71"/>
        <v>1.4122898991507549</v>
      </c>
    </row>
    <row r="818" spans="1:12" ht="14.5" x14ac:dyDescent="0.35">
      <c r="A818" s="69">
        <v>81.3</v>
      </c>
      <c r="B818" s="4">
        <f t="shared" si="72"/>
        <v>4878</v>
      </c>
      <c r="D818" s="55">
        <f>'Result_20250113_EXP2'!B817</f>
        <v>34.8820189500181</v>
      </c>
      <c r="F818" s="55">
        <f>'Result_20250113_EXP2'!C817</f>
        <v>30.972040511878198</v>
      </c>
      <c r="I818" s="70">
        <f t="shared" si="68"/>
        <v>33.514978809451947</v>
      </c>
      <c r="J818" s="37">
        <f t="shared" si="69"/>
        <v>1.8687987459191291</v>
      </c>
      <c r="K818" s="37">
        <f t="shared" si="70"/>
        <v>29.681859787919787</v>
      </c>
      <c r="L818" s="37">
        <f t="shared" si="71"/>
        <v>1.6645663004738491</v>
      </c>
    </row>
    <row r="819" spans="1:12" ht="14.5" x14ac:dyDescent="0.35">
      <c r="A819" s="68">
        <v>81.400000000000006</v>
      </c>
      <c r="B819" s="4">
        <f t="shared" si="72"/>
        <v>4884</v>
      </c>
      <c r="D819" s="55">
        <f>'Result_20250113_EXP2'!B818</f>
        <v>34.8820189500181</v>
      </c>
      <c r="F819" s="55">
        <f>'Result_20250113_EXP2'!C818</f>
        <v>30.9176580926712</v>
      </c>
      <c r="I819" s="70">
        <f t="shared" si="68"/>
        <v>33.492227586434929</v>
      </c>
      <c r="J819" s="37">
        <f t="shared" si="69"/>
        <v>1.9315200342903707</v>
      </c>
      <c r="K819" s="37">
        <f t="shared" si="70"/>
        <v>29.661690990879542</v>
      </c>
      <c r="L819" s="37">
        <f t="shared" si="71"/>
        <v>1.5774533607829366</v>
      </c>
    </row>
    <row r="820" spans="1:12" ht="14.5" x14ac:dyDescent="0.35">
      <c r="A820" s="69">
        <v>81.5</v>
      </c>
      <c r="B820" s="4">
        <f t="shared" si="72"/>
        <v>4890</v>
      </c>
      <c r="D820" s="55">
        <f>'Result_20250113_EXP2'!B819</f>
        <v>34.8820189500181</v>
      </c>
      <c r="F820" s="55">
        <f>'Result_20250113_EXP2'!C819</f>
        <v>30.8904687263813</v>
      </c>
      <c r="I820" s="70">
        <f t="shared" si="68"/>
        <v>33.469514663008034</v>
      </c>
      <c r="J820" s="37">
        <f t="shared" si="69"/>
        <v>1.995168360821814</v>
      </c>
      <c r="K820" s="37">
        <f t="shared" si="70"/>
        <v>29.641564208533062</v>
      </c>
      <c r="L820" s="37">
        <f t="shared" si="71"/>
        <v>1.5597624947017412</v>
      </c>
    </row>
    <row r="821" spans="1:12" ht="14.5" x14ac:dyDescent="0.35">
      <c r="A821" s="68">
        <v>81.599999999999994</v>
      </c>
      <c r="B821" s="4">
        <f t="shared" si="72"/>
        <v>4896</v>
      </c>
      <c r="D821" s="55">
        <f>'Result_20250113_EXP2'!B820</f>
        <v>34.799376685865496</v>
      </c>
      <c r="F821" s="55">
        <f>'Result_20250113_EXP2'!C820</f>
        <v>30.8360935925758</v>
      </c>
      <c r="I821" s="70">
        <f t="shared" si="68"/>
        <v>33.446839974697411</v>
      </c>
      <c r="J821" s="37">
        <f t="shared" si="69"/>
        <v>1.8293555550573799</v>
      </c>
      <c r="K821" s="37">
        <f t="shared" si="70"/>
        <v>29.621479353357302</v>
      </c>
      <c r="L821" s="37">
        <f t="shared" si="71"/>
        <v>1.4752877501123318</v>
      </c>
    </row>
    <row r="822" spans="1:12" ht="14.5" x14ac:dyDescent="0.35">
      <c r="A822" s="69">
        <v>81.7</v>
      </c>
      <c r="B822" s="4">
        <f t="shared" si="72"/>
        <v>4902</v>
      </c>
      <c r="D822" s="55">
        <f>'Result_20250113_EXP2'!B821</f>
        <v>34.744300608113903</v>
      </c>
      <c r="F822" s="55">
        <f>'Result_20250113_EXP2'!C821</f>
        <v>30.8089077899178</v>
      </c>
      <c r="I822" s="70">
        <f t="shared" si="68"/>
        <v>33.424203457137764</v>
      </c>
      <c r="J822" s="37">
        <f t="shared" si="69"/>
        <v>1.7426564880153186</v>
      </c>
      <c r="K822" s="37">
        <f t="shared" si="70"/>
        <v>29.601436338011538</v>
      </c>
      <c r="L822" s="37">
        <f t="shared" si="71"/>
        <v>1.4579873071686156</v>
      </c>
    </row>
    <row r="823" spans="1:12" ht="14.5" x14ac:dyDescent="0.35">
      <c r="A823" s="68">
        <v>81.8</v>
      </c>
      <c r="B823" s="4">
        <f t="shared" si="72"/>
        <v>4908</v>
      </c>
      <c r="D823" s="55">
        <f>'Result_20250113_EXP2'!B822</f>
        <v>34.744300608113903</v>
      </c>
      <c r="F823" s="55">
        <f>'Result_20250113_EXP2'!C822</f>
        <v>30.8360935925758</v>
      </c>
      <c r="I823" s="70">
        <f t="shared" si="68"/>
        <v>33.401605046072156</v>
      </c>
      <c r="J823" s="37">
        <f t="shared" si="69"/>
        <v>1.8028313723266038</v>
      </c>
      <c r="K823" s="37">
        <f t="shared" si="70"/>
        <v>29.581435075337009</v>
      </c>
      <c r="L823" s="37">
        <f t="shared" si="71"/>
        <v>1.5741679948798426</v>
      </c>
    </row>
    <row r="824" spans="1:12" ht="14.5" x14ac:dyDescent="0.35">
      <c r="A824" s="69">
        <v>81.900000000000006</v>
      </c>
      <c r="B824" s="4">
        <f t="shared" si="72"/>
        <v>4914</v>
      </c>
      <c r="D824" s="55">
        <f>'Result_20250113_EXP2'!B823</f>
        <v>34.744300608113903</v>
      </c>
      <c r="F824" s="55">
        <f>'Result_20250113_EXP2'!C823</f>
        <v>30.863280565539799</v>
      </c>
      <c r="I824" s="70">
        <f t="shared" si="68"/>
        <v>33.379044677351793</v>
      </c>
      <c r="J824" s="37">
        <f t="shared" si="69"/>
        <v>1.8639237564811164</v>
      </c>
      <c r="K824" s="37">
        <f t="shared" si="70"/>
        <v>29.561475478356492</v>
      </c>
      <c r="L824" s="37">
        <f t="shared" si="71"/>
        <v>1.6946964850163391</v>
      </c>
    </row>
    <row r="825" spans="1:12" ht="14.5" x14ac:dyDescent="0.35">
      <c r="A825" s="68">
        <v>82</v>
      </c>
      <c r="B825" s="4">
        <f t="shared" si="72"/>
        <v>4920</v>
      </c>
      <c r="D825" s="55">
        <f>'Result_20250113_EXP2'!B824</f>
        <v>34.716768144137099</v>
      </c>
      <c r="F825" s="55">
        <f>'Result_20250113_EXP2'!C824</f>
        <v>30.8360935925758</v>
      </c>
      <c r="I825" s="70">
        <f t="shared" ref="I825:I888" si="73">($C$3+($D$5-$C$3)*EXP(-$I$3*B825))</f>
        <v>33.356522286935906</v>
      </c>
      <c r="J825" s="37">
        <f t="shared" ref="J825:J888" si="74">(I825-D825)^2</f>
        <v>1.8502687920330072</v>
      </c>
      <c r="K825" s="37">
        <f t="shared" ref="K825:K888" si="75">($E$3+($F$5-$E$3)*EXP(-$K$3*B825))</f>
        <v>29.541557460273967</v>
      </c>
      <c r="L825" s="37">
        <f t="shared" ref="L825:L888" si="76">(K825-F825)^2</f>
        <v>1.6758237978349877</v>
      </c>
    </row>
    <row r="826" spans="1:12" ht="14.5" x14ac:dyDescent="0.35">
      <c r="A826" s="69">
        <v>82.1</v>
      </c>
      <c r="B826" s="4">
        <f t="shared" si="72"/>
        <v>4926</v>
      </c>
      <c r="D826" s="55">
        <f>'Result_20250113_EXP2'!B825</f>
        <v>34.744300608113903</v>
      </c>
      <c r="F826" s="55">
        <f>'Result_20250113_EXP2'!C825</f>
        <v>30.863280565539799</v>
      </c>
      <c r="I826" s="70">
        <f t="shared" si="73"/>
        <v>33.334037810891502</v>
      </c>
      <c r="J826" s="37">
        <f t="shared" si="74"/>
        <v>1.9888411572295519</v>
      </c>
      <c r="K826" s="37">
        <f t="shared" si="75"/>
        <v>29.521680934474219</v>
      </c>
      <c r="L826" s="37">
        <f t="shared" si="76"/>
        <v>1.7998895700753021</v>
      </c>
    </row>
    <row r="827" spans="1:12" ht="14.5" x14ac:dyDescent="0.35">
      <c r="A827" s="68">
        <v>82.2</v>
      </c>
      <c r="B827" s="4">
        <f t="shared" si="72"/>
        <v>4932</v>
      </c>
      <c r="D827" s="55">
        <f>'Result_20250113_EXP2'!B826</f>
        <v>34.689239372511999</v>
      </c>
      <c r="F827" s="55">
        <f>'Result_20250113_EXP2'!C826</f>
        <v>30.727357228056299</v>
      </c>
      <c r="I827" s="70">
        <f t="shared" si="73"/>
        <v>33.311591185393226</v>
      </c>
      <c r="J827" s="37">
        <f t="shared" si="74"/>
        <v>1.8979145274716409</v>
      </c>
      <c r="K827" s="37">
        <f t="shared" si="75"/>
        <v>29.501845814522476</v>
      </c>
      <c r="L827" s="37">
        <f t="shared" si="76"/>
        <v>1.5018782247016693</v>
      </c>
    </row>
    <row r="828" spans="1:12" ht="14.5" x14ac:dyDescent="0.35">
      <c r="A828" s="69">
        <v>82.3</v>
      </c>
      <c r="B828" s="4">
        <f t="shared" si="72"/>
        <v>4938</v>
      </c>
      <c r="D828" s="55">
        <f>'Result_20250113_EXP2'!B827</f>
        <v>34.634192833628603</v>
      </c>
      <c r="F828" s="55">
        <f>'Result_20250113_EXP2'!C827</f>
        <v>30.781723139993701</v>
      </c>
      <c r="I828" s="70">
        <f t="shared" si="73"/>
        <v>33.28918234672318</v>
      </c>
      <c r="J828" s="37">
        <f t="shared" si="74"/>
        <v>1.8090532098855627</v>
      </c>
      <c r="K828" s="37">
        <f t="shared" si="75"/>
        <v>29.482052014164005</v>
      </c>
      <c r="L828" s="37">
        <f t="shared" si="76"/>
        <v>1.6891450353154318</v>
      </c>
    </row>
    <row r="829" spans="1:12" ht="14.5" x14ac:dyDescent="0.35">
      <c r="A829" s="68">
        <v>82.4</v>
      </c>
      <c r="B829" s="4">
        <f t="shared" si="72"/>
        <v>4944</v>
      </c>
      <c r="D829" s="55">
        <f>'Result_20250113_EXP2'!B828</f>
        <v>34.579160846177999</v>
      </c>
      <c r="F829" s="55">
        <f>'Result_20250113_EXP2'!C828</f>
        <v>30.754539625231001</v>
      </c>
      <c r="I829" s="70">
        <f t="shared" si="73"/>
        <v>33.266811231270708</v>
      </c>
      <c r="J829" s="37">
        <f t="shared" si="74"/>
        <v>1.7222615117473139</v>
      </c>
      <c r="K829" s="37">
        <f t="shared" si="75"/>
        <v>29.462299447323765</v>
      </c>
      <c r="L829" s="37">
        <f t="shared" si="76"/>
        <v>1.6698846773977229</v>
      </c>
    </row>
    <row r="830" spans="1:12" ht="14.5" x14ac:dyDescent="0.35">
      <c r="A830" s="69">
        <v>82.5</v>
      </c>
      <c r="B830" s="4">
        <f t="shared" si="72"/>
        <v>4950</v>
      </c>
      <c r="D830" s="55">
        <f>'Result_20250113_EXP2'!B829</f>
        <v>34.551650263877299</v>
      </c>
      <c r="F830" s="55">
        <f>'Result_20250113_EXP2'!C829</f>
        <v>30.727357228056299</v>
      </c>
      <c r="I830" s="70">
        <f t="shared" si="73"/>
        <v>33.244477775532239</v>
      </c>
      <c r="J830" s="37">
        <f t="shared" si="74"/>
        <v>1.7086999142862158</v>
      </c>
      <c r="K830" s="37">
        <f t="shared" si="75"/>
        <v>29.442588028106023</v>
      </c>
      <c r="L830" s="37">
        <f t="shared" si="76"/>
        <v>1.6506318971408716</v>
      </c>
    </row>
    <row r="831" spans="1:12" ht="14.5" x14ac:dyDescent="0.35">
      <c r="A831" s="68">
        <v>82.6</v>
      </c>
      <c r="B831" s="4">
        <f t="shared" si="72"/>
        <v>4956</v>
      </c>
      <c r="D831" s="55">
        <f>'Result_20250113_EXP2'!B830</f>
        <v>34.579160846177999</v>
      </c>
      <c r="F831" s="55">
        <f>'Result_20250113_EXP2'!C830</f>
        <v>30.7001759308957</v>
      </c>
      <c r="I831" s="70">
        <f t="shared" si="73"/>
        <v>33.222181916111118</v>
      </c>
      <c r="J831" s="37">
        <f t="shared" si="74"/>
        <v>1.841391816645455</v>
      </c>
      <c r="K831" s="37">
        <f t="shared" si="75"/>
        <v>29.422917670793975</v>
      </c>
      <c r="L831" s="37">
        <f t="shared" si="76"/>
        <v>1.6313886629980854</v>
      </c>
    </row>
    <row r="832" spans="1:12" ht="14.5" x14ac:dyDescent="0.35">
      <c r="A832" s="69">
        <v>82.7</v>
      </c>
      <c r="B832" s="4">
        <f t="shared" si="72"/>
        <v>4962</v>
      </c>
      <c r="D832" s="55">
        <f>'Result_20250113_EXP2'!B831</f>
        <v>34.579160846177999</v>
      </c>
      <c r="F832" s="55">
        <f>'Result_20250113_EXP2'!C831</f>
        <v>30.645816566316199</v>
      </c>
      <c r="I832" s="70">
        <f t="shared" si="73"/>
        <v>33.1999235897174</v>
      </c>
      <c r="J832" s="37">
        <f t="shared" si="74"/>
        <v>1.9022954096089584</v>
      </c>
      <c r="K832" s="37">
        <f t="shared" si="75"/>
        <v>29.403288289849385</v>
      </c>
      <c r="L832" s="37">
        <f t="shared" si="76"/>
        <v>1.5438765178195912</v>
      </c>
    </row>
    <row r="833" spans="1:12" ht="14.5" x14ac:dyDescent="0.35">
      <c r="A833" s="68">
        <v>82.8</v>
      </c>
      <c r="B833" s="4">
        <f t="shared" si="72"/>
        <v>4968</v>
      </c>
      <c r="D833" s="55">
        <f>'Result_20250113_EXP2'!B832</f>
        <v>34.579160846177999</v>
      </c>
      <c r="F833" s="55">
        <f>'Result_20250113_EXP2'!C832</f>
        <v>30.7001759308957</v>
      </c>
      <c r="I833" s="70">
        <f t="shared" si="73"/>
        <v>33.177702733167699</v>
      </c>
      <c r="J833" s="37">
        <f t="shared" si="74"/>
        <v>1.9640848425223898</v>
      </c>
      <c r="K833" s="37">
        <f t="shared" si="75"/>
        <v>29.3836997999122</v>
      </c>
      <c r="L833" s="37">
        <f t="shared" si="76"/>
        <v>1.7331094034492838</v>
      </c>
    </row>
    <row r="834" spans="1:12" ht="14.5" x14ac:dyDescent="0.35">
      <c r="A834" s="69">
        <v>82.9</v>
      </c>
      <c r="B834" s="4">
        <f t="shared" si="72"/>
        <v>4974</v>
      </c>
      <c r="D834" s="55">
        <f>'Result_20250113_EXP2'!B833</f>
        <v>34.551650263877299</v>
      </c>
      <c r="F834" s="55">
        <f>'Result_20250113_EXP2'!C833</f>
        <v>30.7001759308957</v>
      </c>
      <c r="I834" s="70">
        <f t="shared" si="73"/>
        <v>33.155519283384962</v>
      </c>
      <c r="J834" s="37">
        <f t="shared" si="74"/>
        <v>1.9491817146904955</v>
      </c>
      <c r="K834" s="37">
        <f t="shared" si="75"/>
        <v>29.364152115800195</v>
      </c>
      <c r="L834" s="37">
        <f t="shared" si="76"/>
        <v>1.7849596345023477</v>
      </c>
    </row>
    <row r="835" spans="1:12" ht="14.5" x14ac:dyDescent="0.35">
      <c r="A835" s="68">
        <v>83</v>
      </c>
      <c r="B835" s="4">
        <f t="shared" si="72"/>
        <v>4980</v>
      </c>
      <c r="D835" s="55">
        <f>'Result_20250113_EXP2'!B834</f>
        <v>34.579160846177999</v>
      </c>
      <c r="F835" s="55">
        <f>'Result_20250113_EXP2'!C834</f>
        <v>30.727357228056299</v>
      </c>
      <c r="I835" s="70">
        <f t="shared" si="73"/>
        <v>33.133373177398354</v>
      </c>
      <c r="J835" s="37">
        <f t="shared" si="74"/>
        <v>2.0903019831952783</v>
      </c>
      <c r="K835" s="37">
        <f t="shared" si="75"/>
        <v>29.344645152508576</v>
      </c>
      <c r="L835" s="37">
        <f t="shared" si="76"/>
        <v>1.9118926838654906</v>
      </c>
    </row>
    <row r="836" spans="1:12" ht="14.5" x14ac:dyDescent="0.35">
      <c r="A836" s="69">
        <v>83.1</v>
      </c>
      <c r="B836" s="4">
        <f t="shared" si="72"/>
        <v>4986</v>
      </c>
      <c r="D836" s="55">
        <f>'Result_20250113_EXP2'!B835</f>
        <v>34.496639831477303</v>
      </c>
      <c r="F836" s="55">
        <f>'Result_20250113_EXP2'!C835</f>
        <v>30.672995716174199</v>
      </c>
      <c r="I836" s="70">
        <f t="shared" si="73"/>
        <v>33.111264352343035</v>
      </c>
      <c r="J836" s="37">
        <f t="shared" si="74"/>
        <v>1.9192652181865029</v>
      </c>
      <c r="K836" s="37">
        <f t="shared" si="75"/>
        <v>29.32517882520964</v>
      </c>
      <c r="L836" s="37">
        <f t="shared" si="76"/>
        <v>1.8166103715693698</v>
      </c>
    </row>
    <row r="837" spans="1:12" ht="14.5" x14ac:dyDescent="0.35">
      <c r="A837" s="68">
        <v>83.2</v>
      </c>
      <c r="B837" s="4">
        <f t="shared" si="72"/>
        <v>4992</v>
      </c>
      <c r="D837" s="55">
        <f>'Result_20250113_EXP2'!B836</f>
        <v>34.496639831477303</v>
      </c>
      <c r="F837" s="55">
        <f>'Result_20250113_EXP2'!C836</f>
        <v>30.645816566316199</v>
      </c>
      <c r="I837" s="70">
        <f t="shared" si="73"/>
        <v>33.089192745459968</v>
      </c>
      <c r="J837" s="37">
        <f t="shared" si="74"/>
        <v>1.9809072999386874</v>
      </c>
      <c r="K837" s="37">
        <f t="shared" si="75"/>
        <v>29.305753049252388</v>
      </c>
      <c r="L837" s="37">
        <f t="shared" si="76"/>
        <v>1.7957702297654312</v>
      </c>
    </row>
    <row r="838" spans="1:12" ht="14.5" x14ac:dyDescent="0.35">
      <c r="A838" s="69">
        <v>83.3</v>
      </c>
      <c r="B838" s="4">
        <f t="shared" ref="B838:B901" si="77">A838*60</f>
        <v>4998</v>
      </c>
      <c r="D838" s="55">
        <f>'Result_20250113_EXP2'!B837</f>
        <v>34.441643587916602</v>
      </c>
      <c r="F838" s="55">
        <f>'Result_20250113_EXP2'!C837</f>
        <v>30.618638463744901</v>
      </c>
      <c r="I838" s="70">
        <f t="shared" si="73"/>
        <v>33.067158294095805</v>
      </c>
      <c r="J838" s="37">
        <f t="shared" si="74"/>
        <v>1.8892098229296426</v>
      </c>
      <c r="K838" s="37">
        <f t="shared" si="75"/>
        <v>29.286367740162166</v>
      </c>
      <c r="L838" s="37">
        <f t="shared" si="76"/>
        <v>1.7749452809156629</v>
      </c>
    </row>
    <row r="839" spans="1:12" ht="14.5" x14ac:dyDescent="0.35">
      <c r="A839" s="68">
        <v>83.4</v>
      </c>
      <c r="B839" s="4">
        <f t="shared" si="77"/>
        <v>5004</v>
      </c>
      <c r="D839" s="55">
        <f>'Result_20250113_EXP2'!B838</f>
        <v>34.441643587916602</v>
      </c>
      <c r="F839" s="55">
        <f>'Result_20250113_EXP2'!C838</f>
        <v>30.5914613908826</v>
      </c>
      <c r="I839" s="70">
        <f t="shared" si="73"/>
        <v>33.04516093570264</v>
      </c>
      <c r="J839" s="37">
        <f t="shared" si="74"/>
        <v>1.9501637979345408</v>
      </c>
      <c r="K839" s="37">
        <f t="shared" si="75"/>
        <v>29.267022813640292</v>
      </c>
      <c r="L839" s="37">
        <f t="shared" si="76"/>
        <v>1.7541375448876289</v>
      </c>
    </row>
    <row r="840" spans="1:12" ht="14.5" x14ac:dyDescent="0.35">
      <c r="A840" s="69">
        <v>83.5</v>
      </c>
      <c r="B840" s="4">
        <f t="shared" si="77"/>
        <v>5010</v>
      </c>
      <c r="D840" s="55">
        <f>'Result_20250113_EXP2'!B839</f>
        <v>34.414150741697298</v>
      </c>
      <c r="F840" s="55">
        <f>'Result_20250113_EXP2'!C839</f>
        <v>30.5914613908826</v>
      </c>
      <c r="I840" s="70">
        <f t="shared" si="73"/>
        <v>33.023200607837872</v>
      </c>
      <c r="J840" s="37">
        <f t="shared" si="74"/>
        <v>1.9347422748835572</v>
      </c>
      <c r="K840" s="37">
        <f t="shared" si="75"/>
        <v>29.247718185563684</v>
      </c>
      <c r="L840" s="37">
        <f t="shared" si="76"/>
        <v>1.8056458018407533</v>
      </c>
    </row>
    <row r="841" spans="1:12" ht="14.5" x14ac:dyDescent="0.35">
      <c r="A841" s="68">
        <v>83.6</v>
      </c>
      <c r="B841" s="4">
        <f t="shared" si="77"/>
        <v>5016</v>
      </c>
      <c r="D841" s="55">
        <f>'Result_20250113_EXP2'!B840</f>
        <v>34.441643587916602</v>
      </c>
      <c r="F841" s="55">
        <f>'Result_20250113_EXP2'!C840</f>
        <v>30.564285330150501</v>
      </c>
      <c r="I841" s="70">
        <f t="shared" si="73"/>
        <v>33.001277248164016</v>
      </c>
      <c r="J841" s="37">
        <f t="shared" si="74"/>
        <v>2.0746551926922625</v>
      </c>
      <c r="K841" s="37">
        <f t="shared" si="75"/>
        <v>29.228453771984519</v>
      </c>
      <c r="L841" s="37">
        <f t="shared" si="76"/>
        <v>1.7844459517921545</v>
      </c>
    </row>
    <row r="842" spans="1:12" ht="14.5" x14ac:dyDescent="0.35">
      <c r="A842" s="69">
        <v>83.7</v>
      </c>
      <c r="B842" s="4">
        <f t="shared" si="77"/>
        <v>5022</v>
      </c>
      <c r="D842" s="55">
        <f>'Result_20250113_EXP2'!B841</f>
        <v>34.441643587916602</v>
      </c>
      <c r="F842" s="55">
        <f>'Result_20250113_EXP2'!C841</f>
        <v>30.5371102639687</v>
      </c>
      <c r="I842" s="70">
        <f t="shared" si="73"/>
        <v>32.97939079444852</v>
      </c>
      <c r="J842" s="37">
        <f t="shared" si="74"/>
        <v>2.1381832320052085</v>
      </c>
      <c r="K842" s="37">
        <f t="shared" si="75"/>
        <v>29.209229489129825</v>
      </c>
      <c r="L842" s="37">
        <f t="shared" si="76"/>
        <v>1.7632673521866893</v>
      </c>
    </row>
    <row r="843" spans="1:12" ht="14.5" x14ac:dyDescent="0.35">
      <c r="A843" s="68">
        <v>83.8</v>
      </c>
      <c r="B843" s="4">
        <f t="shared" si="77"/>
        <v>5028</v>
      </c>
      <c r="D843" s="55">
        <f>'Result_20250113_EXP2'!B842</f>
        <v>34.414150741697298</v>
      </c>
      <c r="F843" s="55">
        <f>'Result_20250113_EXP2'!C842</f>
        <v>30.672995716174199</v>
      </c>
      <c r="I843" s="70">
        <f t="shared" si="73"/>
        <v>32.957541184563603</v>
      </c>
      <c r="J843" s="37">
        <f t="shared" si="74"/>
        <v>2.1217114019332217</v>
      </c>
      <c r="K843" s="37">
        <f t="shared" si="75"/>
        <v>29.190045253401166</v>
      </c>
      <c r="L843" s="37">
        <f t="shared" si="76"/>
        <v>2.1991420750387527</v>
      </c>
    </row>
    <row r="844" spans="1:12" ht="14.5" x14ac:dyDescent="0.35">
      <c r="A844" s="69">
        <v>83.9</v>
      </c>
      <c r="B844" s="4">
        <f t="shared" si="77"/>
        <v>5034</v>
      </c>
      <c r="D844" s="55">
        <f>'Result_20250113_EXP2'!B843</f>
        <v>34.331693088269397</v>
      </c>
      <c r="F844" s="55">
        <f>'Result_20250113_EXP2'!C843</f>
        <v>30.482763044929602</v>
      </c>
      <c r="I844" s="70">
        <f t="shared" si="73"/>
        <v>32.935728356486074</v>
      </c>
      <c r="J844" s="37">
        <f t="shared" si="74"/>
        <v>1.9487175323828849</v>
      </c>
      <c r="K844" s="37">
        <f t="shared" si="75"/>
        <v>29.170900981374238</v>
      </c>
      <c r="L844" s="37">
        <f t="shared" si="76"/>
        <v>1.720982073795736</v>
      </c>
    </row>
    <row r="845" spans="1:12" ht="14.5" x14ac:dyDescent="0.35">
      <c r="A845" s="68">
        <v>84</v>
      </c>
      <c r="B845" s="4">
        <f t="shared" si="77"/>
        <v>5040</v>
      </c>
      <c r="D845" s="55">
        <f>'Result_20250113_EXP2'!B844</f>
        <v>34.304214105303501</v>
      </c>
      <c r="F845" s="55">
        <f>'Result_20250113_EXP2'!C844</f>
        <v>30.428419593100099</v>
      </c>
      <c r="I845" s="70">
        <f t="shared" si="73"/>
        <v>32.913952248297129</v>
      </c>
      <c r="J845" s="37">
        <f t="shared" si="74"/>
        <v>1.9328280310468067</v>
      </c>
      <c r="K845" s="37">
        <f t="shared" si="75"/>
        <v>29.151796589798529</v>
      </c>
      <c r="L845" s="37">
        <f t="shared" si="76"/>
        <v>1.6297662925587193</v>
      </c>
    </row>
    <row r="846" spans="1:12" ht="14.5" x14ac:dyDescent="0.35">
      <c r="A846" s="69">
        <v>84.1</v>
      </c>
      <c r="B846" s="4">
        <f t="shared" si="77"/>
        <v>5046</v>
      </c>
      <c r="D846" s="55">
        <f>'Result_20250113_EXP2'!B845</f>
        <v>34.331693088269397</v>
      </c>
      <c r="F846" s="55">
        <f>'Result_20250113_EXP2'!C845</f>
        <v>30.428419593100099</v>
      </c>
      <c r="I846" s="70">
        <f t="shared" si="73"/>
        <v>32.892212798182229</v>
      </c>
      <c r="J846" s="37">
        <f t="shared" si="74"/>
        <v>2.0721035055494377</v>
      </c>
      <c r="K846" s="37">
        <f t="shared" si="75"/>
        <v>29.132731995596952</v>
      </c>
      <c r="L846" s="37">
        <f t="shared" si="76"/>
        <v>1.6788063503234758</v>
      </c>
    </row>
    <row r="847" spans="1:12" ht="14.5" x14ac:dyDescent="0.35">
      <c r="A847" s="68">
        <v>84.2</v>
      </c>
      <c r="B847" s="4">
        <f t="shared" si="77"/>
        <v>5052</v>
      </c>
      <c r="D847" s="55">
        <f>'Result_20250113_EXP2'!B846</f>
        <v>34.304214105303501</v>
      </c>
      <c r="F847" s="55">
        <f>'Result_20250113_EXP2'!C846</f>
        <v>30.401249235924698</v>
      </c>
      <c r="I847" s="70">
        <f t="shared" si="73"/>
        <v>32.870509944430871</v>
      </c>
      <c r="J847" s="37">
        <f t="shared" si="74"/>
        <v>2.0555076209034908</v>
      </c>
      <c r="K847" s="37">
        <f t="shared" si="75"/>
        <v>29.113707115865481</v>
      </c>
      <c r="L847" s="37">
        <f t="shared" si="76"/>
        <v>1.6577647109265854</v>
      </c>
    </row>
    <row r="848" spans="1:12" ht="14.5" x14ac:dyDescent="0.35">
      <c r="A848" s="69">
        <v>84.3</v>
      </c>
      <c r="B848" s="4">
        <f t="shared" si="77"/>
        <v>5058</v>
      </c>
      <c r="D848" s="55">
        <f>'Result_20250113_EXP2'!B847</f>
        <v>34.249266383303599</v>
      </c>
      <c r="F848" s="55">
        <f>'Result_20250113_EXP2'!C847</f>
        <v>30.455590856906099</v>
      </c>
      <c r="I848" s="70">
        <f t="shared" si="73"/>
        <v>32.848843625436459</v>
      </c>
      <c r="J848" s="37">
        <f t="shared" si="74"/>
        <v>1.9611839007522074</v>
      </c>
      <c r="K848" s="37">
        <f t="shared" si="75"/>
        <v>29.094721867872792</v>
      </c>
      <c r="L848" s="37">
        <f t="shared" si="76"/>
        <v>1.8519644053125344</v>
      </c>
    </row>
    <row r="849" spans="1:12" ht="14.5" x14ac:dyDescent="0.35">
      <c r="A849" s="68">
        <v>84.4</v>
      </c>
      <c r="B849" s="4">
        <f t="shared" si="77"/>
        <v>5064</v>
      </c>
      <c r="D849" s="55">
        <f>'Result_20250113_EXP2'!B848</f>
        <v>34.276738542996704</v>
      </c>
      <c r="F849" s="55">
        <f>'Result_20250113_EXP2'!C848</f>
        <v>30.292576521737999</v>
      </c>
      <c r="I849" s="70">
        <f t="shared" si="73"/>
        <v>32.827213779696073</v>
      </c>
      <c r="J849" s="37">
        <f t="shared" si="74"/>
        <v>2.1011220394217478</v>
      </c>
      <c r="K849" s="37">
        <f t="shared" si="75"/>
        <v>29.0757761690599</v>
      </c>
      <c r="L849" s="37">
        <f t="shared" si="76"/>
        <v>1.4806030982775469</v>
      </c>
    </row>
    <row r="850" spans="1:12" ht="14.5" x14ac:dyDescent="0.35">
      <c r="A850" s="69">
        <v>84.5</v>
      </c>
      <c r="B850" s="4">
        <f t="shared" si="77"/>
        <v>5070</v>
      </c>
      <c r="D850" s="55">
        <f>'Result_20250113_EXP2'!B849</f>
        <v>34.276738542996704</v>
      </c>
      <c r="F850" s="55">
        <f>'Result_20250113_EXP2'!C849</f>
        <v>30.401249235924698</v>
      </c>
      <c r="I850" s="70">
        <f t="shared" si="73"/>
        <v>32.805620345810361</v>
      </c>
      <c r="J850" s="37">
        <f t="shared" si="74"/>
        <v>2.1641887500927943</v>
      </c>
      <c r="K850" s="37">
        <f t="shared" si="75"/>
        <v>29.056869937039799</v>
      </c>
      <c r="L850" s="37">
        <f t="shared" si="76"/>
        <v>1.8073556992702526</v>
      </c>
    </row>
    <row r="851" spans="1:12" ht="14.5" x14ac:dyDescent="0.35">
      <c r="A851" s="68">
        <v>84.6</v>
      </c>
      <c r="B851" s="4">
        <f t="shared" si="77"/>
        <v>5076</v>
      </c>
      <c r="D851" s="55">
        <f>'Result_20250113_EXP2'!B850</f>
        <v>34.249266383303599</v>
      </c>
      <c r="F851" s="55">
        <f>'Result_20250113_EXP2'!C850</f>
        <v>30.3469111711109</v>
      </c>
      <c r="I851" s="70">
        <f t="shared" si="73"/>
        <v>32.784063262483308</v>
      </c>
      <c r="J851" s="37">
        <f t="shared" si="74"/>
        <v>2.1468201852615212</v>
      </c>
      <c r="K851" s="37">
        <f t="shared" si="75"/>
        <v>29.038003089597126</v>
      </c>
      <c r="L851" s="37">
        <f t="shared" si="76"/>
        <v>1.7132403658520687</v>
      </c>
    </row>
    <row r="852" spans="1:12" ht="14.5" x14ac:dyDescent="0.35">
      <c r="A852" s="69">
        <v>84.7</v>
      </c>
      <c r="B852" s="4">
        <f t="shared" si="77"/>
        <v>5082</v>
      </c>
      <c r="D852" s="55">
        <f>'Result_20250113_EXP2'!B851</f>
        <v>34.276738542996704</v>
      </c>
      <c r="F852" s="55">
        <f>'Result_20250113_EXP2'!C851</f>
        <v>30.374079767791599</v>
      </c>
      <c r="I852" s="70">
        <f t="shared" si="73"/>
        <v>32.762542468522099</v>
      </c>
      <c r="J852" s="37">
        <f t="shared" si="74"/>
        <v>2.2927897519543015</v>
      </c>
      <c r="K852" s="37">
        <f t="shared" si="75"/>
        <v>29.019175544687762</v>
      </c>
      <c r="L852" s="37">
        <f t="shared" si="76"/>
        <v>1.8357654537846122</v>
      </c>
    </row>
    <row r="853" spans="1:12" ht="14.5" x14ac:dyDescent="0.35">
      <c r="A853" s="68">
        <v>84.8</v>
      </c>
      <c r="B853" s="4">
        <f t="shared" si="77"/>
        <v>5088</v>
      </c>
      <c r="D853" s="55">
        <f>'Result_20250113_EXP2'!B852</f>
        <v>34.249266383303599</v>
      </c>
      <c r="F853" s="55">
        <f>'Result_20250113_EXP2'!C852</f>
        <v>30.374079767791599</v>
      </c>
      <c r="I853" s="70">
        <f t="shared" si="73"/>
        <v>32.741057902836921</v>
      </c>
      <c r="J853" s="37">
        <f t="shared" si="74"/>
        <v>2.2746928205516053</v>
      </c>
      <c r="K853" s="37">
        <f t="shared" si="75"/>
        <v>29.000387220438519</v>
      </c>
      <c r="L853" s="37">
        <f t="shared" si="76"/>
        <v>1.8870312146533947</v>
      </c>
    </row>
    <row r="854" spans="1:12" ht="14.5" x14ac:dyDescent="0.35">
      <c r="A854" s="69">
        <v>84.9</v>
      </c>
      <c r="B854" s="4">
        <f t="shared" si="77"/>
        <v>5094</v>
      </c>
      <c r="D854" s="55">
        <f>'Result_20250113_EXP2'!B853</f>
        <v>34.166870139572097</v>
      </c>
      <c r="F854" s="55">
        <f>'Result_20250113_EXP2'!C853</f>
        <v>30.319743428290899</v>
      </c>
      <c r="I854" s="70">
        <f t="shared" si="73"/>
        <v>32.719609504440818</v>
      </c>
      <c r="J854" s="37">
        <f t="shared" si="74"/>
        <v>2.0945633460005935</v>
      </c>
      <c r="K854" s="37">
        <f t="shared" si="75"/>
        <v>28.981638035146752</v>
      </c>
      <c r="L854" s="37">
        <f t="shared" si="76"/>
        <v>1.7905260431614525</v>
      </c>
    </row>
    <row r="855" spans="1:12" ht="14.5" x14ac:dyDescent="0.35">
      <c r="A855" s="68">
        <v>85</v>
      </c>
      <c r="B855" s="4">
        <f t="shared" si="77"/>
        <v>5100</v>
      </c>
      <c r="D855" s="55">
        <f>'Result_20250113_EXP2'!B854</f>
        <v>34.111955993011797</v>
      </c>
      <c r="F855" s="55">
        <f>'Result_20250113_EXP2'!C854</f>
        <v>30.319743428290899</v>
      </c>
      <c r="I855" s="70">
        <f t="shared" si="73"/>
        <v>32.698197212449472</v>
      </c>
      <c r="J855" s="37">
        <f t="shared" si="74"/>
        <v>1.9987138896170737</v>
      </c>
      <c r="K855" s="37">
        <f t="shared" si="75"/>
        <v>28.962927907280012</v>
      </c>
      <c r="L855" s="37">
        <f t="shared" si="76"/>
        <v>1.8409483580560446</v>
      </c>
    </row>
    <row r="856" spans="1:12" ht="14.5" x14ac:dyDescent="0.35">
      <c r="A856" s="69">
        <v>85.1</v>
      </c>
      <c r="B856" s="4">
        <f t="shared" si="77"/>
        <v>5106</v>
      </c>
      <c r="D856" s="55">
        <f>'Result_20250113_EXP2'!B855</f>
        <v>34.249266383303599</v>
      </c>
      <c r="F856" s="55">
        <f>'Result_20250113_EXP2'!C855</f>
        <v>30.401249235924698</v>
      </c>
      <c r="I856" s="70">
        <f t="shared" si="73"/>
        <v>32.676820966081081</v>
      </c>
      <c r="J856" s="37">
        <f t="shared" si="74"/>
        <v>2.4725845901440984</v>
      </c>
      <c r="K856" s="37">
        <f t="shared" si="75"/>
        <v>28.944256755475706</v>
      </c>
      <c r="L856" s="37">
        <f t="shared" si="76"/>
        <v>2.1228270880849069</v>
      </c>
    </row>
    <row r="857" spans="1:12" ht="14.5" x14ac:dyDescent="0.35">
      <c r="A857" s="68">
        <v>85.2</v>
      </c>
      <c r="B857" s="4">
        <f t="shared" si="77"/>
        <v>5112</v>
      </c>
      <c r="D857" s="55">
        <f>'Result_20250113_EXP2'!B856</f>
        <v>34.194332199616703</v>
      </c>
      <c r="F857" s="55">
        <f>'Result_20250113_EXP2'!C856</f>
        <v>30.319743428290899</v>
      </c>
      <c r="I857" s="70">
        <f t="shared" si="73"/>
        <v>32.655480704656156</v>
      </c>
      <c r="J857" s="37">
        <f t="shared" si="74"/>
        <v>2.3680639235423091</v>
      </c>
      <c r="K857" s="37">
        <f t="shared" si="75"/>
        <v>28.925624498540717</v>
      </c>
      <c r="L857" s="37">
        <f t="shared" si="76"/>
        <v>1.9435675902877914</v>
      </c>
    </row>
    <row r="858" spans="1:12" ht="14.5" x14ac:dyDescent="0.35">
      <c r="A858" s="69">
        <v>85.3</v>
      </c>
      <c r="B858" s="4">
        <f t="shared" si="77"/>
        <v>5118</v>
      </c>
      <c r="D858" s="55">
        <f>'Result_20250113_EXP2'!B857</f>
        <v>34.221797608186698</v>
      </c>
      <c r="F858" s="55">
        <f>'Result_20250113_EXP2'!C857</f>
        <v>30.319743428290899</v>
      </c>
      <c r="I858" s="70">
        <f t="shared" si="73"/>
        <v>32.634176367597355</v>
      </c>
      <c r="J858" s="37">
        <f t="shared" si="74"/>
        <v>2.5205412035704433</v>
      </c>
      <c r="K858" s="37">
        <f t="shared" si="75"/>
        <v>28.907031055451085</v>
      </c>
      <c r="L858" s="37">
        <f t="shared" si="76"/>
        <v>1.9957562483746953</v>
      </c>
    </row>
    <row r="859" spans="1:12" ht="14.5" x14ac:dyDescent="0.35">
      <c r="A859" s="68">
        <v>85.4</v>
      </c>
      <c r="B859" s="4">
        <f t="shared" si="77"/>
        <v>5124</v>
      </c>
      <c r="D859" s="55">
        <f>'Result_20250113_EXP2'!B858</f>
        <v>34.084503870492</v>
      </c>
      <c r="F859" s="55">
        <f>'Result_20250113_EXP2'!C858</f>
        <v>30.3469111711109</v>
      </c>
      <c r="I859" s="70">
        <f t="shared" si="73"/>
        <v>32.61290789442932</v>
      </c>
      <c r="J859" s="37">
        <f t="shared" si="74"/>
        <v>2.1655947167638727</v>
      </c>
      <c r="K859" s="37">
        <f t="shared" si="75"/>
        <v>28.888476345351616</v>
      </c>
      <c r="L859" s="37">
        <f t="shared" si="76"/>
        <v>2.1270321409875121</v>
      </c>
    </row>
    <row r="860" spans="1:12" ht="14.5" x14ac:dyDescent="0.35">
      <c r="A860" s="69">
        <v>85.5</v>
      </c>
      <c r="B860" s="4">
        <f t="shared" si="77"/>
        <v>5130</v>
      </c>
      <c r="D860" s="55">
        <f>'Result_20250113_EXP2'!B859</f>
        <v>34.057055024489003</v>
      </c>
      <c r="F860" s="55">
        <f>'Result_20250113_EXP2'!C859</f>
        <v>30.319743428290899</v>
      </c>
      <c r="I860" s="70">
        <f t="shared" si="73"/>
        <v>32.591675224778484</v>
      </c>
      <c r="J860" s="37">
        <f t="shared" si="74"/>
        <v>2.1473379573996398</v>
      </c>
      <c r="K860" s="37">
        <f t="shared" si="75"/>
        <v>28.869960287555564</v>
      </c>
      <c r="L860" s="37">
        <f t="shared" si="76"/>
        <v>2.1018711551604108</v>
      </c>
    </row>
    <row r="861" spans="1:12" ht="14.5" x14ac:dyDescent="0.35">
      <c r="A861" s="68">
        <v>85.6</v>
      </c>
      <c r="B861" s="4">
        <f t="shared" si="77"/>
        <v>5136</v>
      </c>
      <c r="D861" s="55">
        <f>'Result_20250113_EXP2'!B860</f>
        <v>34.166870139572097</v>
      </c>
      <c r="F861" s="55">
        <f>'Result_20250113_EXP2'!C860</f>
        <v>30.2110806437198</v>
      </c>
      <c r="I861" s="70">
        <f t="shared" si="73"/>
        <v>32.570478298372919</v>
      </c>
      <c r="J861" s="37">
        <f t="shared" si="74"/>
        <v>2.5484669106473028</v>
      </c>
      <c r="K861" s="37">
        <f t="shared" si="75"/>
        <v>28.85148280154425</v>
      </c>
      <c r="L861" s="37">
        <f t="shared" si="76"/>
        <v>1.8485062924484108</v>
      </c>
    </row>
    <row r="862" spans="1:12" ht="14.5" x14ac:dyDescent="0.35">
      <c r="A862" s="69">
        <v>85.7</v>
      </c>
      <c r="B862" s="4">
        <f t="shared" si="77"/>
        <v>5142</v>
      </c>
      <c r="D862" s="55">
        <f>'Result_20250113_EXP2'!B861</f>
        <v>34.084503870492</v>
      </c>
      <c r="F862" s="55">
        <f>'Result_20250113_EXP2'!C861</f>
        <v>30.238245147050598</v>
      </c>
      <c r="I862" s="70">
        <f t="shared" si="73"/>
        <v>32.549317055042167</v>
      </c>
      <c r="J862" s="37">
        <f t="shared" si="74"/>
        <v>2.3567985583310009</v>
      </c>
      <c r="K862" s="37">
        <f t="shared" si="75"/>
        <v>28.833043806966757</v>
      </c>
      <c r="L862" s="37">
        <f t="shared" si="76"/>
        <v>1.9745908061734252</v>
      </c>
    </row>
    <row r="863" spans="1:12" ht="14.5" x14ac:dyDescent="0.35">
      <c r="A863" s="68">
        <v>85.8</v>
      </c>
      <c r="B863" s="4">
        <f t="shared" si="77"/>
        <v>5148</v>
      </c>
      <c r="D863" s="55">
        <f>'Result_20250113_EXP2'!B862</f>
        <v>34.057055024489003</v>
      </c>
      <c r="F863" s="55">
        <f>'Result_20250113_EXP2'!C862</f>
        <v>30.2110806437198</v>
      </c>
      <c r="I863" s="70">
        <f t="shared" si="73"/>
        <v>32.528191434717051</v>
      </c>
      <c r="J863" s="37">
        <f t="shared" si="74"/>
        <v>2.3374238761303783</v>
      </c>
      <c r="K863" s="37">
        <f t="shared" si="75"/>
        <v>28.814643223639514</v>
      </c>
      <c r="L863" s="37">
        <f t="shared" si="76"/>
        <v>1.9500374682004846</v>
      </c>
    </row>
    <row r="864" spans="1:12" ht="14.5" x14ac:dyDescent="0.35">
      <c r="A864" s="69">
        <v>85.9</v>
      </c>
      <c r="B864" s="4">
        <f t="shared" si="77"/>
        <v>5154</v>
      </c>
      <c r="D864" s="55">
        <f>'Result_20250113_EXP2'!B863</f>
        <v>34.029609437019801</v>
      </c>
      <c r="F864" s="55">
        <f>'Result_20250113_EXP2'!C863</f>
        <v>30.1839169062631</v>
      </c>
      <c r="I864" s="70">
        <f t="shared" si="73"/>
        <v>32.507101377429528</v>
      </c>
      <c r="J864" s="37">
        <f t="shared" si="74"/>
        <v>2.3180307915173368</v>
      </c>
      <c r="K864" s="37">
        <f t="shared" si="75"/>
        <v>28.796280971546004</v>
      </c>
      <c r="L864" s="37">
        <f t="shared" si="76"/>
        <v>1.9255334873181891</v>
      </c>
    </row>
    <row r="865" spans="1:12" ht="14.5" x14ac:dyDescent="0.35">
      <c r="A865" s="68">
        <v>86</v>
      </c>
      <c r="B865" s="4">
        <f t="shared" si="77"/>
        <v>5160</v>
      </c>
      <c r="D865" s="55">
        <f>'Result_20250113_EXP2'!B864</f>
        <v>34.029609437019801</v>
      </c>
      <c r="F865" s="55">
        <f>'Result_20250113_EXP2'!C864</f>
        <v>30.129591658556699</v>
      </c>
      <c r="I865" s="70">
        <f t="shared" si="73"/>
        <v>32.486046823312492</v>
      </c>
      <c r="J865" s="37">
        <f t="shared" si="74"/>
        <v>2.382585542434938</v>
      </c>
      <c r="K865" s="37">
        <f t="shared" si="75"/>
        <v>28.777956970836406</v>
      </c>
      <c r="L865" s="37">
        <f t="shared" si="76"/>
        <v>1.8269163290487314</v>
      </c>
    </row>
    <row r="866" spans="1:12" ht="14.5" x14ac:dyDescent="0.35">
      <c r="A866" s="69">
        <v>86.1</v>
      </c>
      <c r="B866" s="4">
        <f t="shared" si="77"/>
        <v>5166</v>
      </c>
      <c r="D866" s="55">
        <f>'Result_20250113_EXP2'!B865</f>
        <v>34.029609437019801</v>
      </c>
      <c r="F866" s="55">
        <f>'Result_20250113_EXP2'!C865</f>
        <v>30.1839169062631</v>
      </c>
      <c r="I866" s="70">
        <f t="shared" si="73"/>
        <v>32.465027712599614</v>
      </c>
      <c r="J866" s="37">
        <f t="shared" si="74"/>
        <v>2.4479159723896444</v>
      </c>
      <c r="K866" s="37">
        <f t="shared" si="75"/>
        <v>28.759671141827223</v>
      </c>
      <c r="L866" s="37">
        <f t="shared" si="76"/>
        <v>2.0284759975135365</v>
      </c>
    </row>
    <row r="867" spans="1:12" ht="14.5" x14ac:dyDescent="0.35">
      <c r="A867" s="68">
        <v>86.2</v>
      </c>
      <c r="B867" s="4">
        <f t="shared" si="77"/>
        <v>5172</v>
      </c>
      <c r="D867" s="55">
        <f>'Result_20250113_EXP2'!B866</f>
        <v>34.057055024489003</v>
      </c>
      <c r="F867" s="55">
        <f>'Result_20250113_EXP2'!C866</f>
        <v>30.1839169062631</v>
      </c>
      <c r="I867" s="70">
        <f t="shared" si="73"/>
        <v>32.4440439856252</v>
      </c>
      <c r="J867" s="37">
        <f t="shared" si="74"/>
        <v>2.601804611496485</v>
      </c>
      <c r="K867" s="37">
        <f t="shared" si="75"/>
        <v>28.741423405000951</v>
      </c>
      <c r="L867" s="37">
        <f t="shared" si="76"/>
        <v>2.0807875011835333</v>
      </c>
    </row>
    <row r="868" spans="1:12" ht="14.5" x14ac:dyDescent="0.35">
      <c r="A868" s="69">
        <v>86.3</v>
      </c>
      <c r="B868" s="4">
        <f t="shared" si="77"/>
        <v>5178</v>
      </c>
      <c r="D868" s="55">
        <f>'Result_20250113_EXP2'!B867</f>
        <v>34.0021670901086</v>
      </c>
      <c r="F868" s="55">
        <f>'Result_20250113_EXP2'!C867</f>
        <v>30.265410433856999</v>
      </c>
      <c r="I868" s="70">
        <f t="shared" si="73"/>
        <v>32.423095582823976</v>
      </c>
      <c r="J868" s="37">
        <f t="shared" si="74"/>
        <v>2.4934668251181344</v>
      </c>
      <c r="K868" s="37">
        <f t="shared" si="75"/>
        <v>28.723213681005749</v>
      </c>
      <c r="L868" s="37">
        <f t="shared" si="76"/>
        <v>2.3783708245049406</v>
      </c>
    </row>
    <row r="869" spans="1:12" ht="14.5" x14ac:dyDescent="0.35">
      <c r="A869" s="68">
        <v>86.4</v>
      </c>
      <c r="B869" s="4">
        <f t="shared" si="77"/>
        <v>5184</v>
      </c>
      <c r="D869" s="55">
        <f>'Result_20250113_EXP2'!B868</f>
        <v>34.029609437019801</v>
      </c>
      <c r="F869" s="55">
        <f>'Result_20250113_EXP2'!C868</f>
        <v>30.1567539170772</v>
      </c>
      <c r="I869" s="70">
        <f t="shared" si="73"/>
        <v>32.40218244473094</v>
      </c>
      <c r="J869" s="37">
        <f t="shared" si="74"/>
        <v>2.6485186152303672</v>
      </c>
      <c r="K869" s="37">
        <f t="shared" si="75"/>
        <v>28.705041890655053</v>
      </c>
      <c r="L869" s="37">
        <f t="shared" si="76"/>
        <v>2.1074678076586957</v>
      </c>
    </row>
    <row r="870" spans="1:12" ht="14.5" x14ac:dyDescent="0.35">
      <c r="A870" s="69">
        <v>86.5</v>
      </c>
      <c r="B870" s="4">
        <f t="shared" si="77"/>
        <v>5190</v>
      </c>
      <c r="D870" s="55">
        <f>'Result_20250113_EXP2'!B869</f>
        <v>33.919859313078298</v>
      </c>
      <c r="F870" s="55">
        <f>'Result_20250113_EXP2'!C869</f>
        <v>30.428419593100099</v>
      </c>
      <c r="I870" s="70">
        <f t="shared" si="73"/>
        <v>32.381304511981213</v>
      </c>
      <c r="J870" s="37">
        <f t="shared" si="74"/>
        <v>2.3671508759788908</v>
      </c>
      <c r="K870" s="37">
        <f t="shared" si="75"/>
        <v>28.686907954927278</v>
      </c>
      <c r="L870" s="37">
        <f t="shared" si="76"/>
        <v>3.0328627858913806</v>
      </c>
    </row>
    <row r="871" spans="1:12" ht="14.5" x14ac:dyDescent="0.35">
      <c r="A871" s="68">
        <v>86.6</v>
      </c>
      <c r="B871" s="4">
        <f t="shared" si="77"/>
        <v>5196</v>
      </c>
      <c r="D871" s="55">
        <f>'Result_20250113_EXP2'!B870</f>
        <v>33.974727965787302</v>
      </c>
      <c r="F871" s="55">
        <f>'Result_20250113_EXP2'!C870</f>
        <v>30.1024301130936</v>
      </c>
      <c r="I871" s="70">
        <f t="shared" si="73"/>
        <v>32.360461725309833</v>
      </c>
      <c r="J871" s="37">
        <f t="shared" si="74"/>
        <v>2.6058554951452639</v>
      </c>
      <c r="K871" s="37">
        <f t="shared" si="75"/>
        <v>28.66881179496545</v>
      </c>
      <c r="L871" s="37">
        <f t="shared" si="76"/>
        <v>2.055261482072587</v>
      </c>
    </row>
    <row r="872" spans="1:12" ht="14.5" x14ac:dyDescent="0.35">
      <c r="A872" s="69">
        <v>86.7</v>
      </c>
      <c r="B872" s="4">
        <f t="shared" si="77"/>
        <v>5202</v>
      </c>
      <c r="D872" s="55">
        <f>'Result_20250113_EXP2'!B871</f>
        <v>33.919859313078298</v>
      </c>
      <c r="F872" s="55">
        <f>'Result_20250113_EXP2'!C871</f>
        <v>30.075269263077899</v>
      </c>
      <c r="I872" s="70">
        <f t="shared" si="73"/>
        <v>32.339654025551617</v>
      </c>
      <c r="J872" s="37">
        <f t="shared" si="74"/>
        <v>2.4970487507272807</v>
      </c>
      <c r="K872" s="37">
        <f t="shared" si="75"/>
        <v>28.650753332076853</v>
      </c>
      <c r="L872" s="37">
        <f t="shared" si="76"/>
        <v>2.0292456376757779</v>
      </c>
    </row>
    <row r="873" spans="1:12" ht="14.5" x14ac:dyDescent="0.35">
      <c r="A873" s="68">
        <v>86.8</v>
      </c>
      <c r="B873" s="4">
        <f t="shared" si="77"/>
        <v>5208</v>
      </c>
      <c r="D873" s="55">
        <f>'Result_20250113_EXP2'!B872</f>
        <v>33.837580054651802</v>
      </c>
      <c r="F873" s="55">
        <f>'Result_20250113_EXP2'!C872</f>
        <v>30.129591658556699</v>
      </c>
      <c r="I873" s="70">
        <f t="shared" si="73"/>
        <v>32.318881353640975</v>
      </c>
      <c r="J873" s="37">
        <f t="shared" si="74"/>
        <v>2.3064457444519726</v>
      </c>
      <c r="K873" s="37">
        <f t="shared" si="75"/>
        <v>28.632732487732714</v>
      </c>
      <c r="L873" s="37">
        <f t="shared" si="76"/>
        <v>2.2405873772798675</v>
      </c>
    </row>
    <row r="874" spans="1:12" ht="14.5" x14ac:dyDescent="0.35">
      <c r="A874" s="69">
        <v>86.9</v>
      </c>
      <c r="B874" s="4">
        <f t="shared" si="77"/>
        <v>5214</v>
      </c>
      <c r="D874" s="55">
        <f>'Result_20250113_EXP2'!B873</f>
        <v>33.892429748790398</v>
      </c>
      <c r="F874" s="55">
        <f>'Result_20250113_EXP2'!C873</f>
        <v>30.020949578935699</v>
      </c>
      <c r="I874" s="70">
        <f t="shared" si="73"/>
        <v>32.298143650611742</v>
      </c>
      <c r="J874" s="37">
        <f t="shared" si="74"/>
        <v>2.541748162845725</v>
      </c>
      <c r="K874" s="37">
        <f t="shared" si="75"/>
        <v>28.614749183567842</v>
      </c>
      <c r="L874" s="37">
        <f t="shared" si="76"/>
        <v>1.9773995519327192</v>
      </c>
    </row>
    <row r="875" spans="1:12" ht="14.5" x14ac:dyDescent="0.35">
      <c r="A875" s="68">
        <v>87</v>
      </c>
      <c r="B875" s="4">
        <f t="shared" si="77"/>
        <v>5220</v>
      </c>
      <c r="D875" s="55">
        <f>'Result_20250113_EXP2'!B874</f>
        <v>33.919859313078298</v>
      </c>
      <c r="F875" s="55">
        <f>'Result_20250113_EXP2'!C874</f>
        <v>30.075269263077899</v>
      </c>
      <c r="I875" s="70">
        <f t="shared" si="73"/>
        <v>32.277440857597028</v>
      </c>
      <c r="J875" s="37">
        <f t="shared" si="74"/>
        <v>2.6975383829054795</v>
      </c>
      <c r="K875" s="37">
        <f t="shared" si="75"/>
        <v>28.596803341380294</v>
      </c>
      <c r="L875" s="37">
        <f t="shared" si="76"/>
        <v>2.1858614816211497</v>
      </c>
    </row>
    <row r="876" spans="1:12" ht="14.5" x14ac:dyDescent="0.35">
      <c r="A876" s="69">
        <v>87.1</v>
      </c>
      <c r="B876" s="4">
        <f t="shared" si="77"/>
        <v>5226</v>
      </c>
      <c r="D876" s="55">
        <f>'Result_20250113_EXP2'!B875</f>
        <v>33.8650033352924</v>
      </c>
      <c r="F876" s="55">
        <f>'Result_20250113_EXP2'!C875</f>
        <v>30.1024301130936</v>
      </c>
      <c r="I876" s="70">
        <f t="shared" si="73"/>
        <v>32.256772915829046</v>
      </c>
      <c r="J876" s="37">
        <f t="shared" si="74"/>
        <v>2.5864050820872744</v>
      </c>
      <c r="K876" s="37">
        <f t="shared" si="75"/>
        <v>28.578894883131028</v>
      </c>
      <c r="L876" s="37">
        <f t="shared" si="76"/>
        <v>2.3211595969371084</v>
      </c>
    </row>
    <row r="877" spans="1:12" ht="14.5" x14ac:dyDescent="0.35">
      <c r="A877" s="68">
        <v>87.2</v>
      </c>
      <c r="B877" s="4">
        <f t="shared" si="77"/>
        <v>5232</v>
      </c>
      <c r="D877" s="55">
        <f>'Result_20250113_EXP2'!B876</f>
        <v>33.837580054651802</v>
      </c>
      <c r="F877" s="55">
        <f>'Result_20250113_EXP2'!C876</f>
        <v>29.9937907095768</v>
      </c>
      <c r="I877" s="70">
        <f t="shared" si="73"/>
        <v>32.236139766638914</v>
      </c>
      <c r="J877" s="37">
        <f t="shared" si="74"/>
        <v>2.5646109960708028</v>
      </c>
      <c r="K877" s="37">
        <f t="shared" si="75"/>
        <v>28.561023730943578</v>
      </c>
      <c r="L877" s="37">
        <f t="shared" si="76"/>
        <v>2.0528212150617704</v>
      </c>
    </row>
    <row r="878" spans="1:12" ht="14.5" x14ac:dyDescent="0.35">
      <c r="A878" s="69">
        <v>87.3</v>
      </c>
      <c r="B878" s="4">
        <f t="shared" si="77"/>
        <v>5238</v>
      </c>
      <c r="D878" s="55">
        <f>'Result_20250113_EXP2'!B877</f>
        <v>33.8650033352924</v>
      </c>
      <c r="F878" s="55">
        <f>'Result_20250113_EXP2'!C877</f>
        <v>30.075269263077899</v>
      </c>
      <c r="I878" s="70">
        <f t="shared" si="73"/>
        <v>32.215541351456537</v>
      </c>
      <c r="J878" s="37">
        <f t="shared" si="74"/>
        <v>2.7207248361197411</v>
      </c>
      <c r="K878" s="37">
        <f t="shared" si="75"/>
        <v>28.543189807103701</v>
      </c>
      <c r="L878" s="37">
        <f t="shared" si="76"/>
        <v>2.3472674594181955</v>
      </c>
    </row>
    <row r="879" spans="1:12" ht="14.5" x14ac:dyDescent="0.35">
      <c r="A879" s="68">
        <v>87.4</v>
      </c>
      <c r="B879" s="4">
        <f t="shared" si="77"/>
        <v>5244</v>
      </c>
      <c r="D879" s="55">
        <f>'Result_20250113_EXP2'!B878</f>
        <v>33.810159888943502</v>
      </c>
      <c r="F879" s="55">
        <f>'Result_20250113_EXP2'!C878</f>
        <v>29.9937907095768</v>
      </c>
      <c r="I879" s="70">
        <f t="shared" si="73"/>
        <v>32.194977611810408</v>
      </c>
      <c r="J879" s="37">
        <f t="shared" si="74"/>
        <v>2.6088137883648472</v>
      </c>
      <c r="K879" s="37">
        <f t="shared" si="75"/>
        <v>28.52539303405905</v>
      </c>
      <c r="L879" s="37">
        <f t="shared" si="76"/>
        <v>2.1561917334659304</v>
      </c>
    </row>
    <row r="880" spans="1:12" ht="14.5" x14ac:dyDescent="0.35">
      <c r="A880" s="69">
        <v>87.5</v>
      </c>
      <c r="B880" s="4">
        <f t="shared" si="77"/>
        <v>5250</v>
      </c>
      <c r="D880" s="55">
        <f>'Result_20250113_EXP2'!B879</f>
        <v>33.837580054651802</v>
      </c>
      <c r="F880" s="55">
        <f>'Result_20250113_EXP2'!C879</f>
        <v>29.9937907095768</v>
      </c>
      <c r="I880" s="70">
        <f t="shared" si="73"/>
        <v>32.17444848932746</v>
      </c>
      <c r="J880" s="37">
        <f t="shared" si="74"/>
        <v>2.7660066035781958</v>
      </c>
      <c r="K880" s="37">
        <f t="shared" si="75"/>
        <v>28.50763333441882</v>
      </c>
      <c r="L880" s="37">
        <f t="shared" si="76"/>
        <v>2.208663743736456</v>
      </c>
    </row>
    <row r="881" spans="1:12" ht="14.5" x14ac:dyDescent="0.35">
      <c r="A881" s="68">
        <v>87.6</v>
      </c>
      <c r="B881" s="4">
        <f t="shared" si="77"/>
        <v>5256</v>
      </c>
      <c r="D881" s="55">
        <f>'Result_20250113_EXP2'!B880</f>
        <v>33.755328830657596</v>
      </c>
      <c r="F881" s="55">
        <f>'Result_20250113_EXP2'!C880</f>
        <v>29.912317780898999</v>
      </c>
      <c r="I881" s="70">
        <f t="shared" si="73"/>
        <v>32.153953925732871</v>
      </c>
      <c r="J881" s="37">
        <f t="shared" si="74"/>
        <v>2.5644015861226728</v>
      </c>
      <c r="K881" s="37">
        <f t="shared" si="75"/>
        <v>28.489910630953439</v>
      </c>
      <c r="L881" s="37">
        <f t="shared" si="76"/>
        <v>2.0232421002162502</v>
      </c>
    </row>
    <row r="882" spans="1:12" ht="14.5" x14ac:dyDescent="0.35">
      <c r="A882" s="69">
        <v>87.7</v>
      </c>
      <c r="B882" s="4">
        <f t="shared" si="77"/>
        <v>5262</v>
      </c>
      <c r="D882" s="55">
        <f>'Result_20250113_EXP2'!B881</f>
        <v>33.727917902263798</v>
      </c>
      <c r="F882" s="55">
        <f>'Result_20250113_EXP2'!C881</f>
        <v>29.9394748281827</v>
      </c>
      <c r="I882" s="70">
        <f t="shared" si="73"/>
        <v>32.133493862849946</v>
      </c>
      <c r="J882" s="37">
        <f t="shared" si="74"/>
        <v>2.5421880174607838</v>
      </c>
      <c r="K882" s="37">
        <f t="shared" si="75"/>
        <v>28.472224846594202</v>
      </c>
      <c r="L882" s="37">
        <f t="shared" si="76"/>
        <v>2.1528225084714485</v>
      </c>
    </row>
    <row r="883" spans="1:12" ht="14.5" x14ac:dyDescent="0.35">
      <c r="A883" s="68">
        <v>87.8</v>
      </c>
      <c r="B883" s="4">
        <f t="shared" si="77"/>
        <v>5268</v>
      </c>
      <c r="D883" s="55">
        <f>'Result_20250113_EXP2'!B882</f>
        <v>33.755328830657596</v>
      </c>
      <c r="F883" s="55">
        <f>'Result_20250113_EXP2'!C882</f>
        <v>29.8851613057208</v>
      </c>
      <c r="I883" s="70">
        <f t="shared" si="73"/>
        <v>32.113068242599908</v>
      </c>
      <c r="J883" s="37">
        <f t="shared" si="74"/>
        <v>2.6970198390875839</v>
      </c>
      <c r="K883" s="37">
        <f t="shared" si="75"/>
        <v>28.454575904432957</v>
      </c>
      <c r="L883" s="37">
        <f t="shared" si="76"/>
        <v>2.0465745903778978</v>
      </c>
    </row>
    <row r="884" spans="1:12" ht="14.5" x14ac:dyDescent="0.35">
      <c r="A884" s="69">
        <v>87.9</v>
      </c>
      <c r="B884" s="4">
        <f t="shared" si="77"/>
        <v>5274</v>
      </c>
      <c r="D884" s="55">
        <f>'Result_20250113_EXP2'!B883</f>
        <v>33.700510017169997</v>
      </c>
      <c r="F884" s="55">
        <f>'Result_20250113_EXP2'!C883</f>
        <v>29.858005385016799</v>
      </c>
      <c r="I884" s="70">
        <f t="shared" si="73"/>
        <v>32.092677007001747</v>
      </c>
      <c r="J884" s="37">
        <f t="shared" si="74"/>
        <v>2.5851269885866945</v>
      </c>
      <c r="K884" s="37">
        <f t="shared" si="75"/>
        <v>28.436963727721761</v>
      </c>
      <c r="L884" s="37">
        <f t="shared" si="76"/>
        <v>2.0193593917678299</v>
      </c>
    </row>
    <row r="885" spans="1:12" ht="14.5" x14ac:dyDescent="0.35">
      <c r="A885" s="68">
        <v>88</v>
      </c>
      <c r="B885" s="4">
        <f t="shared" si="77"/>
        <v>5280</v>
      </c>
      <c r="D885" s="55">
        <f>'Result_20250113_EXP2'!B884</f>
        <v>33.618304442808203</v>
      </c>
      <c r="F885" s="55">
        <f>'Result_20250113_EXP2'!C884</f>
        <v>29.9394748281827</v>
      </c>
      <c r="I885" s="70">
        <f t="shared" si="73"/>
        <v>32.072320098172071</v>
      </c>
      <c r="J885" s="37">
        <f t="shared" si="74"/>
        <v>2.3900675938600102</v>
      </c>
      <c r="K885" s="37">
        <f t="shared" si="75"/>
        <v>28.419388239872553</v>
      </c>
      <c r="L885" s="37">
        <f t="shared" si="76"/>
        <v>2.3106632359603805</v>
      </c>
    </row>
    <row r="886" spans="1:12" ht="14.5" x14ac:dyDescent="0.35">
      <c r="A886" s="69">
        <v>88.1</v>
      </c>
      <c r="B886" s="4">
        <f t="shared" si="77"/>
        <v>5286</v>
      </c>
      <c r="D886" s="55">
        <f>'Result_20250113_EXP2'!B885</f>
        <v>33.755328830657596</v>
      </c>
      <c r="F886" s="55">
        <f>'Result_20250113_EXP2'!C885</f>
        <v>29.858005385016799</v>
      </c>
      <c r="I886" s="70">
        <f t="shared" si="73"/>
        <v>32.051997458324934</v>
      </c>
      <c r="J886" s="37">
        <f t="shared" si="74"/>
        <v>2.9013377639726725</v>
      </c>
      <c r="K886" s="37">
        <f t="shared" si="75"/>
        <v>28.401849364456812</v>
      </c>
      <c r="L886" s="37">
        <f t="shared" si="76"/>
        <v>2.1203903562130986</v>
      </c>
    </row>
    <row r="887" spans="1:12" ht="14.5" x14ac:dyDescent="0.35">
      <c r="A887" s="68">
        <v>88.2</v>
      </c>
      <c r="B887" s="4">
        <f t="shared" si="77"/>
        <v>5292</v>
      </c>
      <c r="D887" s="55">
        <f>'Result_20250113_EXP2'!B886</f>
        <v>33.618304442808203</v>
      </c>
      <c r="F887" s="55">
        <f>'Result_20250113_EXP2'!C886</f>
        <v>29.858005385016799</v>
      </c>
      <c r="I887" s="70">
        <f t="shared" si="73"/>
        <v>32.03170902977164</v>
      </c>
      <c r="J887" s="37">
        <f t="shared" si="74"/>
        <v>2.5172850046686595</v>
      </c>
      <c r="K887" s="37">
        <f t="shared" si="75"/>
        <v>28.384347025205226</v>
      </c>
      <c r="L887" s="37">
        <f t="shared" si="76"/>
        <v>2.1716689614425353</v>
      </c>
    </row>
    <row r="888" spans="1:12" ht="14.5" x14ac:dyDescent="0.35">
      <c r="A888" s="69">
        <v>88.3</v>
      </c>
      <c r="B888" s="4">
        <f t="shared" si="77"/>
        <v>5298</v>
      </c>
      <c r="D888" s="55">
        <f>'Result_20250113_EXP2'!B887</f>
        <v>33.590908552066701</v>
      </c>
      <c r="F888" s="55">
        <f>'Result_20250113_EXP2'!C887</f>
        <v>29.8851613057208</v>
      </c>
      <c r="I888" s="70">
        <f t="shared" si="73"/>
        <v>32.011454754920642</v>
      </c>
      <c r="J888" s="37">
        <f t="shared" si="74"/>
        <v>2.4946742973191025</v>
      </c>
      <c r="K888" s="37">
        <f t="shared" si="75"/>
        <v>28.366881146007376</v>
      </c>
      <c r="L888" s="37">
        <f t="shared" si="76"/>
        <v>2.3051746433794191</v>
      </c>
    </row>
    <row r="889" spans="1:12" ht="14.5" x14ac:dyDescent="0.35">
      <c r="A889" s="68">
        <v>88.4</v>
      </c>
      <c r="B889" s="4">
        <f t="shared" si="77"/>
        <v>5304</v>
      </c>
      <c r="D889" s="55">
        <f>'Result_20250113_EXP2'!B888</f>
        <v>33.590908552066701</v>
      </c>
      <c r="F889" s="55">
        <f>'Result_20250113_EXP2'!C888</f>
        <v>29.858005385016799</v>
      </c>
      <c r="I889" s="70">
        <f t="shared" ref="I889:I952" si="78">($C$3+($D$5-$C$3)*EXP(-$I$3*B889))</f>
        <v>31.991234576277311</v>
      </c>
      <c r="J889" s="37">
        <f t="shared" ref="J889:J952" si="79">(I889-D889)^2</f>
        <v>2.5589568288178333</v>
      </c>
      <c r="K889" s="37">
        <f t="shared" ref="K889:K952" si="80">($E$3+($F$5-$E$3)*EXP(-$K$3*B889))</f>
        <v>28.34945165091138</v>
      </c>
      <c r="L889" s="37">
        <f t="shared" ref="L889:L952" si="81">(K889-F889)^2</f>
        <v>2.2757343686834037</v>
      </c>
    </row>
    <row r="890" spans="1:12" ht="14.5" x14ac:dyDescent="0.35">
      <c r="A890" s="69">
        <v>88.5</v>
      </c>
      <c r="B890" s="4">
        <f t="shared" si="77"/>
        <v>5310</v>
      </c>
      <c r="D890" s="55">
        <f>'Result_20250113_EXP2'!B889</f>
        <v>33.536125614450398</v>
      </c>
      <c r="F890" s="55">
        <f>'Result_20250113_EXP2'!C889</f>
        <v>29.858005385016799</v>
      </c>
      <c r="I890" s="70">
        <f t="shared" si="78"/>
        <v>31.971048436443827</v>
      </c>
      <c r="J890" s="37">
        <f t="shared" si="79"/>
        <v>2.4494665731170144</v>
      </c>
      <c r="K890" s="37">
        <f t="shared" si="80"/>
        <v>28.33205846412358</v>
      </c>
      <c r="L890" s="37">
        <f t="shared" si="81"/>
        <v>2.3285140053834956</v>
      </c>
    </row>
    <row r="891" spans="1:12" ht="14.5" x14ac:dyDescent="0.35">
      <c r="A891" s="68">
        <v>88.6</v>
      </c>
      <c r="B891" s="4">
        <f t="shared" si="77"/>
        <v>5316</v>
      </c>
      <c r="D891" s="55">
        <f>'Result_20250113_EXP2'!B890</f>
        <v>33.673105157484798</v>
      </c>
      <c r="F891" s="55">
        <f>'Result_20250113_EXP2'!C890</f>
        <v>29.803695136491498</v>
      </c>
      <c r="I891" s="70">
        <f t="shared" si="78"/>
        <v>31.950896278118986</v>
      </c>
      <c r="J891" s="37">
        <f t="shared" si="79"/>
        <v>2.966003424166447</v>
      </c>
      <c r="K891" s="37">
        <f t="shared" si="80"/>
        <v>28.314701510008213</v>
      </c>
      <c r="L891" s="37">
        <f t="shared" si="81"/>
        <v>2.2171020197078457</v>
      </c>
    </row>
    <row r="892" spans="1:12" ht="14.5" x14ac:dyDescent="0.35">
      <c r="A892" s="69">
        <v>88.7</v>
      </c>
      <c r="B892" s="4">
        <f t="shared" si="77"/>
        <v>5322</v>
      </c>
      <c r="D892" s="55">
        <f>'Result_20250113_EXP2'!B891</f>
        <v>33.590908552066701</v>
      </c>
      <c r="F892" s="55">
        <f>'Result_20250113_EXP2'!C891</f>
        <v>29.830850001152701</v>
      </c>
      <c r="I892" s="70">
        <f t="shared" si="78"/>
        <v>31.930778044098041</v>
      </c>
      <c r="J892" s="37">
        <f t="shared" si="79"/>
        <v>2.7560333034882802</v>
      </c>
      <c r="K892" s="37">
        <f t="shared" si="80"/>
        <v>28.297380713087065</v>
      </c>
      <c r="L892" s="37">
        <f t="shared" si="81"/>
        <v>2.3515280574405271</v>
      </c>
    </row>
    <row r="893" spans="1:12" ht="14.5" x14ac:dyDescent="0.35">
      <c r="A893" s="68">
        <v>88.8</v>
      </c>
      <c r="B893" s="4">
        <f t="shared" si="77"/>
        <v>5328</v>
      </c>
      <c r="D893" s="55">
        <f>'Result_20250113_EXP2'!B892</f>
        <v>33.590908552066701</v>
      </c>
      <c r="F893" s="55">
        <f>'Result_20250113_EXP2'!C892</f>
        <v>29.830850001152701</v>
      </c>
      <c r="I893" s="70">
        <f t="shared" si="78"/>
        <v>31.910693677272555</v>
      </c>
      <c r="J893" s="37">
        <f t="shared" si="79"/>
        <v>2.8231220254795075</v>
      </c>
      <c r="K893" s="37">
        <f t="shared" si="80"/>
        <v>28.280095998039165</v>
      </c>
      <c r="L893" s="37">
        <f t="shared" si="81"/>
        <v>2.4048379781726554</v>
      </c>
    </row>
    <row r="894" spans="1:12" ht="14.5" x14ac:dyDescent="0.35">
      <c r="A894" s="69">
        <v>88.9</v>
      </c>
      <c r="B894" s="4">
        <f t="shared" si="77"/>
        <v>5334</v>
      </c>
      <c r="D894" s="55">
        <f>'Result_20250113_EXP2'!B893</f>
        <v>33.590908552066701</v>
      </c>
      <c r="F894" s="55">
        <f>'Result_20250113_EXP2'!C893</f>
        <v>29.803695136491498</v>
      </c>
      <c r="I894" s="70">
        <f t="shared" si="78"/>
        <v>31.890643120630216</v>
      </c>
      <c r="J894" s="37">
        <f t="shared" si="79"/>
        <v>2.8909025373378952</v>
      </c>
      <c r="K894" s="37">
        <f t="shared" si="80"/>
        <v>28.262847289700449</v>
      </c>
      <c r="L894" s="37">
        <f t="shared" si="81"/>
        <v>2.3742120869606125</v>
      </c>
    </row>
    <row r="895" spans="1:12" ht="14.5" x14ac:dyDescent="0.35">
      <c r="A895" s="68">
        <v>89</v>
      </c>
      <c r="B895" s="4">
        <f t="shared" si="77"/>
        <v>5340</v>
      </c>
      <c r="D895" s="55">
        <f>'Result_20250113_EXP2'!B894</f>
        <v>33.536125614450398</v>
      </c>
      <c r="F895" s="55">
        <f>'Result_20250113_EXP2'!C894</f>
        <v>29.776540773392799</v>
      </c>
      <c r="I895" s="70">
        <f t="shared" si="78"/>
        <v>31.870626317254697</v>
      </c>
      <c r="J895" s="37">
        <f t="shared" si="79"/>
        <v>2.7738879089593755</v>
      </c>
      <c r="K895" s="37">
        <f t="shared" si="80"/>
        <v>28.245634513063418</v>
      </c>
      <c r="L895" s="37">
        <f t="shared" si="81"/>
        <v>2.3436739779156905</v>
      </c>
    </row>
    <row r="896" spans="1:12" ht="14.5" x14ac:dyDescent="0.35">
      <c r="A896" s="69">
        <v>89.1</v>
      </c>
      <c r="B896" s="4">
        <f t="shared" si="77"/>
        <v>5346</v>
      </c>
      <c r="D896" s="55">
        <f>'Result_20250113_EXP2'!B895</f>
        <v>33.563515615233797</v>
      </c>
      <c r="F896" s="55">
        <f>'Result_20250113_EXP2'!C895</f>
        <v>29.7222334813058</v>
      </c>
      <c r="I896" s="70">
        <f t="shared" si="78"/>
        <v>31.850643210325472</v>
      </c>
      <c r="J896" s="37">
        <f t="shared" si="79"/>
        <v>2.9339318754964276</v>
      </c>
      <c r="K896" s="37">
        <f t="shared" si="80"/>
        <v>28.22845759327684</v>
      </c>
      <c r="L896" s="37">
        <f t="shared" si="81"/>
        <v>2.231366403656708</v>
      </c>
    </row>
    <row r="897" spans="1:12" ht="14.5" x14ac:dyDescent="0.35">
      <c r="A897" s="68">
        <v>89.2</v>
      </c>
      <c r="B897" s="4">
        <f t="shared" si="77"/>
        <v>5352</v>
      </c>
      <c r="D897" s="55">
        <f>'Result_20250113_EXP2'!B896</f>
        <v>33.508738531863699</v>
      </c>
      <c r="F897" s="55">
        <f>'Result_20250113_EXP2'!C896</f>
        <v>29.776540773392799</v>
      </c>
      <c r="I897" s="70">
        <f t="shared" si="78"/>
        <v>31.830693743117685</v>
      </c>
      <c r="J897" s="37">
        <f t="shared" si="79"/>
        <v>2.8158343130376551</v>
      </c>
      <c r="K897" s="37">
        <f t="shared" si="80"/>
        <v>28.211316455645395</v>
      </c>
      <c r="L897" s="37">
        <f t="shared" si="81"/>
        <v>2.4499271648678267</v>
      </c>
    </row>
    <row r="898" spans="1:12" ht="14.5" x14ac:dyDescent="0.35">
      <c r="A898" s="69">
        <v>89.3</v>
      </c>
      <c r="B898" s="4">
        <f t="shared" si="77"/>
        <v>5358</v>
      </c>
      <c r="D898" s="55">
        <f>'Result_20250113_EXP2'!B897</f>
        <v>33.3992190266409</v>
      </c>
      <c r="F898" s="55">
        <f>'Result_20250113_EXP2'!C897</f>
        <v>29.695080517020902</v>
      </c>
      <c r="I898" s="70">
        <f t="shared" si="78"/>
        <v>31.810777859001952</v>
      </c>
      <c r="J898" s="37">
        <f t="shared" si="79"/>
        <v>2.5231453430501833</v>
      </c>
      <c r="K898" s="37">
        <f t="shared" si="80"/>
        <v>28.194211025629382</v>
      </c>
      <c r="L898" s="37">
        <f t="shared" si="81"/>
        <v>2.2526092301898375</v>
      </c>
    </row>
    <row r="899" spans="1:12" ht="14.5" x14ac:dyDescent="0.35">
      <c r="A899" s="68">
        <v>89.4</v>
      </c>
      <c r="B899" s="4">
        <f t="shared" si="77"/>
        <v>5364</v>
      </c>
      <c r="D899" s="55">
        <f>'Result_20250113_EXP2'!B898</f>
        <v>33.453973049899602</v>
      </c>
      <c r="F899" s="55">
        <f>'Result_20250113_EXP2'!C898</f>
        <v>29.7222334813058</v>
      </c>
      <c r="I899" s="70">
        <f t="shared" si="78"/>
        <v>31.790895501444233</v>
      </c>
      <c r="J899" s="37">
        <f t="shared" si="79"/>
        <v>2.765826932176322</v>
      </c>
      <c r="K899" s="37">
        <f t="shared" si="80"/>
        <v>28.177141228844363</v>
      </c>
      <c r="L899" s="37">
        <f t="shared" si="81"/>
        <v>2.3873100686163569</v>
      </c>
    </row>
    <row r="900" spans="1:12" ht="14.5" x14ac:dyDescent="0.35">
      <c r="A900" s="69">
        <v>89.5</v>
      </c>
      <c r="B900" s="4">
        <f t="shared" si="77"/>
        <v>5370</v>
      </c>
      <c r="D900" s="55">
        <f>'Result_20250113_EXP2'!B899</f>
        <v>33.453973049899602</v>
      </c>
      <c r="F900" s="55">
        <f>'Result_20250113_EXP2'!C899</f>
        <v>29.695080517020902</v>
      </c>
      <c r="I900" s="70">
        <f t="shared" si="78"/>
        <v>31.771046614005652</v>
      </c>
      <c r="J900" s="37">
        <f t="shared" si="79"/>
        <v>2.832241388630715</v>
      </c>
      <c r="K900" s="37">
        <f t="shared" si="80"/>
        <v>28.160106991060857</v>
      </c>
      <c r="L900" s="37">
        <f t="shared" si="81"/>
        <v>2.3561437253982107</v>
      </c>
    </row>
    <row r="901" spans="1:12" ht="14.5" x14ac:dyDescent="0.35">
      <c r="A901" s="68">
        <v>89.6</v>
      </c>
      <c r="B901" s="4">
        <f t="shared" si="77"/>
        <v>5376</v>
      </c>
      <c r="D901" s="55">
        <f>'Result_20250113_EXP2'!B900</f>
        <v>33.426594614847097</v>
      </c>
      <c r="F901" s="55">
        <f>'Result_20250113_EXP2'!C900</f>
        <v>29.749386894213099</v>
      </c>
      <c r="I901" s="70">
        <f t="shared" si="78"/>
        <v>31.751231140342348</v>
      </c>
      <c r="J901" s="37">
        <f t="shared" si="79"/>
        <v>2.8068427717046256</v>
      </c>
      <c r="K901" s="37">
        <f t="shared" si="80"/>
        <v>28.143108238204022</v>
      </c>
      <c r="L901" s="37">
        <f t="shared" si="81"/>
        <v>2.5801311207503295</v>
      </c>
    </row>
    <row r="902" spans="1:12" ht="14.5" x14ac:dyDescent="0.35">
      <c r="A902" s="69">
        <v>89.7</v>
      </c>
      <c r="B902" s="4">
        <f t="shared" ref="B902:B965" si="82">A902*60</f>
        <v>5382</v>
      </c>
      <c r="D902" s="55">
        <f>'Result_20250113_EXP2'!B901</f>
        <v>33.3992190266409</v>
      </c>
      <c r="F902" s="55">
        <f>'Result_20250113_EXP2'!C901</f>
        <v>29.7222334813058</v>
      </c>
      <c r="I902" s="70">
        <f t="shared" si="78"/>
        <v>31.731449024205293</v>
      </c>
      <c r="J902" s="37">
        <f t="shared" si="79"/>
        <v>2.7814567810240622</v>
      </c>
      <c r="K902" s="37">
        <f t="shared" si="80"/>
        <v>28.126144896353313</v>
      </c>
      <c r="L902" s="37">
        <f t="shared" si="81"/>
        <v>2.5474987710156305</v>
      </c>
    </row>
    <row r="903" spans="1:12" ht="14.5" x14ac:dyDescent="0.35">
      <c r="A903" s="68">
        <v>89.8</v>
      </c>
      <c r="B903" s="4">
        <f t="shared" si="82"/>
        <v>5388</v>
      </c>
      <c r="D903" s="55">
        <f>'Result_20250113_EXP2'!B902</f>
        <v>33.426594614847097</v>
      </c>
      <c r="F903" s="55">
        <f>'Result_20250113_EXP2'!C902</f>
        <v>29.749386894213099</v>
      </c>
      <c r="I903" s="70">
        <f t="shared" si="78"/>
        <v>31.711700209440174</v>
      </c>
      <c r="J903" s="37">
        <f t="shared" si="79"/>
        <v>2.9408628216959651</v>
      </c>
      <c r="K903" s="37">
        <f t="shared" si="80"/>
        <v>28.109216891742189</v>
      </c>
      <c r="L903" s="37">
        <f t="shared" si="81"/>
        <v>2.690157637005425</v>
      </c>
    </row>
    <row r="904" spans="1:12" ht="14.5" x14ac:dyDescent="0.35">
      <c r="A904" s="69">
        <v>89.9</v>
      </c>
      <c r="B904" s="4">
        <f t="shared" si="82"/>
        <v>5394</v>
      </c>
      <c r="D904" s="55">
        <f>'Result_20250113_EXP2'!B903</f>
        <v>33.3992190266409</v>
      </c>
      <c r="F904" s="55">
        <f>'Result_20250113_EXP2'!C903</f>
        <v>29.667927983704999</v>
      </c>
      <c r="I904" s="70">
        <f t="shared" si="78"/>
        <v>31.691984639987194</v>
      </c>
      <c r="J904" s="37">
        <f t="shared" si="79"/>
        <v>2.9146492509728561</v>
      </c>
      <c r="K904" s="37">
        <f t="shared" si="80"/>
        <v>28.092324150757761</v>
      </c>
      <c r="L904" s="37">
        <f t="shared" si="81"/>
        <v>2.4825274383980265</v>
      </c>
    </row>
    <row r="905" spans="1:12" ht="14.5" x14ac:dyDescent="0.35">
      <c r="A905" s="68">
        <v>90</v>
      </c>
      <c r="B905" s="4">
        <f t="shared" si="82"/>
        <v>5400</v>
      </c>
      <c r="D905" s="55">
        <f>'Result_20250113_EXP2'!B904</f>
        <v>33.371846267458203</v>
      </c>
      <c r="F905" s="55">
        <f>'Result_20250113_EXP2'!C904</f>
        <v>29.640775863701499</v>
      </c>
      <c r="I905" s="70">
        <f t="shared" si="78"/>
        <v>31.672302259880922</v>
      </c>
      <c r="J905" s="37">
        <f t="shared" si="79"/>
        <v>2.8884498336918432</v>
      </c>
      <c r="K905" s="37">
        <f t="shared" si="80"/>
        <v>28.075466599940498</v>
      </c>
      <c r="L905" s="37">
        <f t="shared" si="81"/>
        <v>2.4501930912160086</v>
      </c>
    </row>
    <row r="906" spans="1:12" ht="14.5" x14ac:dyDescent="0.35">
      <c r="A906" s="69">
        <v>90.1</v>
      </c>
      <c r="B906" s="4">
        <f t="shared" si="82"/>
        <v>5406</v>
      </c>
      <c r="D906" s="55">
        <f>'Result_20250113_EXP2'!B905</f>
        <v>33.3992190266409</v>
      </c>
      <c r="F906" s="55">
        <f>'Result_20250113_EXP2'!C905</f>
        <v>29.667927983704999</v>
      </c>
      <c r="I906" s="70">
        <f t="shared" si="78"/>
        <v>31.652653013250156</v>
      </c>
      <c r="J906" s="37">
        <f t="shared" si="79"/>
        <v>3.0504928391316368</v>
      </c>
      <c r="K906" s="37">
        <f t="shared" si="80"/>
        <v>28.058644165983878</v>
      </c>
      <c r="L906" s="37">
        <f t="shared" si="81"/>
        <v>2.589794405979065</v>
      </c>
    </row>
    <row r="907" spans="1:12" ht="14.5" x14ac:dyDescent="0.35">
      <c r="A907" s="68">
        <v>90.2</v>
      </c>
      <c r="B907" s="4">
        <f t="shared" si="82"/>
        <v>5412</v>
      </c>
      <c r="D907" s="55">
        <f>'Result_20250113_EXP2'!B906</f>
        <v>33.289744785911203</v>
      </c>
      <c r="F907" s="55">
        <f>'Result_20250113_EXP2'!C906</f>
        <v>29.613624139349898</v>
      </c>
      <c r="I907" s="70">
        <f t="shared" si="78"/>
        <v>31.633036844317736</v>
      </c>
      <c r="J907" s="37">
        <f t="shared" si="79"/>
        <v>2.744681203738863</v>
      </c>
      <c r="K907" s="37">
        <f t="shared" si="80"/>
        <v>28.041856775734118</v>
      </c>
      <c r="L907" s="37">
        <f t="shared" si="81"/>
        <v>2.4704526453277014</v>
      </c>
    </row>
    <row r="908" spans="1:12" ht="14.5" x14ac:dyDescent="0.35">
      <c r="A908" s="69">
        <v>90.3</v>
      </c>
      <c r="B908" s="4">
        <f t="shared" si="82"/>
        <v>5418</v>
      </c>
      <c r="D908" s="55">
        <f>'Result_20250113_EXP2'!B907</f>
        <v>33.371846267458203</v>
      </c>
      <c r="F908" s="55">
        <f>'Result_20250113_EXP2'!C907</f>
        <v>29.613624139349898</v>
      </c>
      <c r="I908" s="70">
        <f t="shared" si="78"/>
        <v>31.613453697400402</v>
      </c>
      <c r="J908" s="37">
        <f t="shared" si="79"/>
        <v>3.0919444304344776</v>
      </c>
      <c r="K908" s="37">
        <f t="shared" si="80"/>
        <v>28.0251043561898</v>
      </c>
      <c r="L908" s="37">
        <f t="shared" si="81"/>
        <v>2.5233951014910057</v>
      </c>
    </row>
    <row r="909" spans="1:12" ht="14.5" x14ac:dyDescent="0.35">
      <c r="A909" s="68">
        <v>90.4</v>
      </c>
      <c r="B909" s="4">
        <f t="shared" si="82"/>
        <v>5424</v>
      </c>
      <c r="D909" s="55">
        <f>'Result_20250113_EXP2'!B908</f>
        <v>33.317109164901602</v>
      </c>
      <c r="F909" s="55">
        <f>'Result_20250113_EXP2'!C908</f>
        <v>29.559321806943501</v>
      </c>
      <c r="I909" s="70">
        <f t="shared" si="78"/>
        <v>31.593903516908632</v>
      </c>
      <c r="J909" s="37">
        <f t="shared" si="79"/>
        <v>2.9694377052748702</v>
      </c>
      <c r="K909" s="37">
        <f t="shared" si="80"/>
        <v>28.008386834501589</v>
      </c>
      <c r="L909" s="37">
        <f t="shared" si="81"/>
        <v>2.4053992887433933</v>
      </c>
    </row>
    <row r="910" spans="1:12" ht="14.5" x14ac:dyDescent="0.35">
      <c r="A910" s="69">
        <v>90.5</v>
      </c>
      <c r="B910" s="4">
        <f t="shared" si="82"/>
        <v>5430</v>
      </c>
      <c r="D910" s="55">
        <f>'Result_20250113_EXP2'!B909</f>
        <v>33.262383164711203</v>
      </c>
      <c r="F910" s="55">
        <f>'Result_20250113_EXP2'!C909</f>
        <v>29.586472792986399</v>
      </c>
      <c r="I910" s="70">
        <f t="shared" si="78"/>
        <v>31.574386247346474</v>
      </c>
      <c r="J910" s="37">
        <f t="shared" si="79"/>
        <v>2.8493335930328252</v>
      </c>
      <c r="K910" s="37">
        <f t="shared" si="80"/>
        <v>27.991704137971904</v>
      </c>
      <c r="L910" s="37">
        <f t="shared" si="81"/>
        <v>2.5432870630167392</v>
      </c>
    </row>
    <row r="911" spans="1:12" ht="14.5" x14ac:dyDescent="0.35">
      <c r="A911" s="68">
        <v>90.6</v>
      </c>
      <c r="B911" s="4">
        <f t="shared" si="82"/>
        <v>5436</v>
      </c>
      <c r="D911" s="55">
        <f>'Result_20250113_EXP2'!B910</f>
        <v>33.262383164711203</v>
      </c>
      <c r="F911" s="55">
        <f>'Result_20250113_EXP2'!C910</f>
        <v>29.559321806943501</v>
      </c>
      <c r="I911" s="70">
        <f t="shared" si="78"/>
        <v>31.554901833311416</v>
      </c>
      <c r="J911" s="37">
        <f t="shared" si="79"/>
        <v>2.9154924970787901</v>
      </c>
      <c r="K911" s="37">
        <f t="shared" si="80"/>
        <v>27.975056194054606</v>
      </c>
      <c r="L911" s="37">
        <f t="shared" si="81"/>
        <v>2.5098975321822277</v>
      </c>
    </row>
    <row r="912" spans="1:12" ht="14.5" x14ac:dyDescent="0.35">
      <c r="A912" s="69">
        <v>90.7</v>
      </c>
      <c r="B912" s="4">
        <f t="shared" si="82"/>
        <v>5442</v>
      </c>
      <c r="D912" s="55">
        <f>'Result_20250113_EXP2'!B911</f>
        <v>33.317109164901602</v>
      </c>
      <c r="F912" s="55">
        <f>'Result_20250113_EXP2'!C911</f>
        <v>29.477870834007302</v>
      </c>
      <c r="I912" s="70">
        <f t="shared" si="78"/>
        <v>31.535450219494201</v>
      </c>
      <c r="J912" s="37">
        <f t="shared" si="79"/>
        <v>3.1743085977502106</v>
      </c>
      <c r="K912" s="37">
        <f t="shared" si="80"/>
        <v>27.958442930354678</v>
      </c>
      <c r="L912" s="37">
        <f t="shared" si="81"/>
        <v>2.3086611543982052</v>
      </c>
    </row>
    <row r="913" spans="1:12" ht="14.5" x14ac:dyDescent="0.35">
      <c r="A913" s="68">
        <v>90.8</v>
      </c>
      <c r="B913" s="4">
        <f t="shared" si="82"/>
        <v>5448</v>
      </c>
      <c r="D913" s="55">
        <f>'Result_20250113_EXP2'!B912</f>
        <v>33.235024283507201</v>
      </c>
      <c r="F913" s="55">
        <f>'Result_20250113_EXP2'!C912</f>
        <v>29.559321806943501</v>
      </c>
      <c r="I913" s="70">
        <f t="shared" si="78"/>
        <v>31.516031350678674</v>
      </c>
      <c r="J913" s="37">
        <f t="shared" si="79"/>
        <v>2.9549367031144222</v>
      </c>
      <c r="K913" s="37">
        <f t="shared" si="80"/>
        <v>27.941864274627918</v>
      </c>
      <c r="L913" s="37">
        <f t="shared" si="81"/>
        <v>2.6161688688444169</v>
      </c>
    </row>
    <row r="914" spans="1:12" ht="14.5" x14ac:dyDescent="0.35">
      <c r="A914" s="69">
        <v>90.9</v>
      </c>
      <c r="B914" s="4">
        <f t="shared" si="82"/>
        <v>5454</v>
      </c>
      <c r="D914" s="55">
        <f>'Result_20250113_EXP2'!B913</f>
        <v>33.235024283507201</v>
      </c>
      <c r="F914" s="55">
        <f>'Result_20250113_EXP2'!C913</f>
        <v>29.586472792986399</v>
      </c>
      <c r="I914" s="70">
        <f t="shared" si="78"/>
        <v>31.496645171741648</v>
      </c>
      <c r="J914" s="37">
        <f t="shared" si="79"/>
        <v>3.0219619362227945</v>
      </c>
      <c r="K914" s="37">
        <f t="shared" si="80"/>
        <v>27.925320154780614</v>
      </c>
      <c r="L914" s="37">
        <f t="shared" si="81"/>
        <v>2.7594280874180384</v>
      </c>
    </row>
    <row r="915" spans="1:12" ht="14.5" x14ac:dyDescent="0.35">
      <c r="A915" s="68">
        <v>91</v>
      </c>
      <c r="B915" s="4">
        <f t="shared" si="82"/>
        <v>5460</v>
      </c>
      <c r="D915" s="55">
        <f>'Result_20250113_EXP2'!B914</f>
        <v>33.262383164711203</v>
      </c>
      <c r="F915" s="55">
        <f>'Result_20250113_EXP2'!C914</f>
        <v>29.53217116355</v>
      </c>
      <c r="I915" s="70">
        <f t="shared" si="78"/>
        <v>31.477291627652718</v>
      </c>
      <c r="J915" s="37">
        <f t="shared" si="79"/>
        <v>3.186551795677822</v>
      </c>
      <c r="K915" s="37">
        <f t="shared" si="80"/>
        <v>27.90881049886924</v>
      </c>
      <c r="L915" s="37">
        <f t="shared" si="81"/>
        <v>2.6352998476327594</v>
      </c>
    </row>
    <row r="916" spans="1:12" ht="14.5" x14ac:dyDescent="0.35">
      <c r="A916" s="69">
        <v>91.1</v>
      </c>
      <c r="B916" s="4">
        <f t="shared" si="82"/>
        <v>5466</v>
      </c>
      <c r="D916" s="55">
        <f>'Result_20250113_EXP2'!B915</f>
        <v>33.289744785911203</v>
      </c>
      <c r="F916" s="55">
        <f>'Result_20250113_EXP2'!C915</f>
        <v>29.5050208451309</v>
      </c>
      <c r="I916" s="70">
        <f t="shared" si="78"/>
        <v>31.457970663474114</v>
      </c>
      <c r="J916" s="37">
        <f t="shared" si="79"/>
        <v>3.3553964356301682</v>
      </c>
      <c r="K916" s="37">
        <f t="shared" si="80"/>
        <v>27.892335235100134</v>
      </c>
      <c r="L916" s="37">
        <f t="shared" si="81"/>
        <v>2.6007548768003046</v>
      </c>
    </row>
    <row r="917" spans="1:12" ht="14.5" x14ac:dyDescent="0.35">
      <c r="A917" s="68">
        <v>91.2</v>
      </c>
      <c r="B917" s="4">
        <f t="shared" si="82"/>
        <v>5472</v>
      </c>
      <c r="D917" s="55">
        <f>'Result_20250113_EXP2'!B916</f>
        <v>33.262383164711203</v>
      </c>
      <c r="F917" s="55">
        <f>'Result_20250113_EXP2'!C916</f>
        <v>29.5050208451309</v>
      </c>
      <c r="I917" s="70">
        <f t="shared" si="78"/>
        <v>31.438682224360562</v>
      </c>
      <c r="J917" s="37">
        <f t="shared" si="79"/>
        <v>3.3258851198358106</v>
      </c>
      <c r="K917" s="37">
        <f t="shared" si="80"/>
        <v>27.875894291829205</v>
      </c>
      <c r="L917" s="37">
        <f t="shared" si="81"/>
        <v>2.654053326672662</v>
      </c>
    </row>
    <row r="918" spans="1:12" ht="14.5" x14ac:dyDescent="0.35">
      <c r="A918" s="69">
        <v>91.3</v>
      </c>
      <c r="B918" s="4">
        <f t="shared" si="82"/>
        <v>5478</v>
      </c>
      <c r="D918" s="55">
        <f>'Result_20250113_EXP2'!B917</f>
        <v>33.180314669937701</v>
      </c>
      <c r="F918" s="55">
        <f>'Result_20250113_EXP2'!C917</f>
        <v>29.423571662911201</v>
      </c>
      <c r="I918" s="70">
        <f t="shared" si="78"/>
        <v>31.419426255559106</v>
      </c>
      <c r="J918" s="37">
        <f t="shared" si="79"/>
        <v>3.1007280078927626</v>
      </c>
      <c r="K918" s="37">
        <f t="shared" si="80"/>
        <v>27.859487597561589</v>
      </c>
      <c r="L918" s="37">
        <f t="shared" si="81"/>
        <v>2.4463589634805674</v>
      </c>
    </row>
    <row r="919" spans="1:12" ht="14.5" x14ac:dyDescent="0.35">
      <c r="A919" s="68">
        <v>91.4</v>
      </c>
      <c r="B919" s="4">
        <f t="shared" si="82"/>
        <v>5484</v>
      </c>
      <c r="D919" s="55">
        <f>'Result_20250113_EXP2'!B918</f>
        <v>33.180314669937701</v>
      </c>
      <c r="F919" s="55">
        <f>'Result_20250113_EXP2'!C918</f>
        <v>29.477870834007302</v>
      </c>
      <c r="I919" s="70">
        <f t="shared" si="78"/>
        <v>31.400202702408965</v>
      </c>
      <c r="J919" s="37">
        <f t="shared" si="79"/>
        <v>3.1687986169390276</v>
      </c>
      <c r="K919" s="37">
        <f t="shared" si="80"/>
        <v>27.843115080951367</v>
      </c>
      <c r="L919" s="37">
        <f t="shared" si="81"/>
        <v>2.6724263721494745</v>
      </c>
    </row>
    <row r="920" spans="1:12" ht="14.5" x14ac:dyDescent="0.35">
      <c r="A920" s="69">
        <v>91.5</v>
      </c>
      <c r="B920" s="4">
        <f t="shared" si="82"/>
        <v>5490</v>
      </c>
      <c r="D920" s="55">
        <f>'Result_20250113_EXP2'!B919</f>
        <v>33.098270355009198</v>
      </c>
      <c r="F920" s="55">
        <f>'Result_20250113_EXP2'!C919</f>
        <v>29.4507211124963</v>
      </c>
      <c r="I920" s="70">
        <f t="shared" si="78"/>
        <v>31.381011510341374</v>
      </c>
      <c r="J920" s="37">
        <f t="shared" si="79"/>
        <v>2.9489779395898723</v>
      </c>
      <c r="K920" s="37">
        <f t="shared" si="80"/>
        <v>27.826776670801248</v>
      </c>
      <c r="L920" s="37">
        <f t="shared" si="81"/>
        <v>2.6371955497122537</v>
      </c>
    </row>
    <row r="921" spans="1:12" ht="14.5" x14ac:dyDescent="0.35">
      <c r="A921" s="68">
        <v>91.6</v>
      </c>
      <c r="B921" s="4">
        <f t="shared" si="82"/>
        <v>5496</v>
      </c>
      <c r="D921" s="55">
        <f>'Result_20250113_EXP2'!B920</f>
        <v>33.152963902010903</v>
      </c>
      <c r="F921" s="55">
        <f>'Result_20250113_EXP2'!C920</f>
        <v>29.4507211124963</v>
      </c>
      <c r="I921" s="70">
        <f t="shared" si="78"/>
        <v>31.361852624879425</v>
      </c>
      <c r="J921" s="37">
        <f t="shared" si="79"/>
        <v>3.2080796070675528</v>
      </c>
      <c r="K921" s="37">
        <f t="shared" si="80"/>
        <v>27.810472296062247</v>
      </c>
      <c r="L921" s="37">
        <f t="shared" si="81"/>
        <v>2.6904161798133099</v>
      </c>
    </row>
    <row r="922" spans="1:12" ht="14.5" x14ac:dyDescent="0.35">
      <c r="A922" s="69">
        <v>91.7</v>
      </c>
      <c r="B922" s="4">
        <f t="shared" si="82"/>
        <v>5502</v>
      </c>
      <c r="D922" s="55">
        <f>'Result_20250113_EXP2'!B921</f>
        <v>33.262383164711203</v>
      </c>
      <c r="F922" s="55">
        <f>'Result_20250113_EXP2'!C921</f>
        <v>29.4507211124963</v>
      </c>
      <c r="I922" s="70">
        <f t="shared" si="78"/>
        <v>31.342725991637927</v>
      </c>
      <c r="J922" s="37">
        <f t="shared" si="79"/>
        <v>3.6850836621316803</v>
      </c>
      <c r="K922" s="37">
        <f t="shared" si="80"/>
        <v>27.794201885833388</v>
      </c>
      <c r="L922" s="37">
        <f t="shared" si="81"/>
        <v>2.7440559483038913</v>
      </c>
    </row>
    <row r="923" spans="1:12" ht="14.5" x14ac:dyDescent="0.35">
      <c r="A923" s="68">
        <v>91.8</v>
      </c>
      <c r="B923" s="4">
        <f t="shared" si="82"/>
        <v>5508</v>
      </c>
      <c r="D923" s="55">
        <f>'Result_20250113_EXP2'!B922</f>
        <v>33.043587341385802</v>
      </c>
      <c r="F923" s="55">
        <f>'Result_20250113_EXP2'!C922</f>
        <v>29.396422467561099</v>
      </c>
      <c r="I923" s="70">
        <f t="shared" si="78"/>
        <v>31.323631556323228</v>
      </c>
      <c r="J923" s="37">
        <f t="shared" si="79"/>
        <v>2.9582479025702142</v>
      </c>
      <c r="K923" s="37">
        <f t="shared" si="80"/>
        <v>27.777965369361397</v>
      </c>
      <c r="L923" s="37">
        <f t="shared" si="81"/>
        <v>2.6194033787129998</v>
      </c>
    </row>
    <row r="924" spans="1:12" ht="14.5" x14ac:dyDescent="0.35">
      <c r="A924" s="69">
        <v>91.9</v>
      </c>
      <c r="B924" s="4">
        <f t="shared" si="82"/>
        <v>5514</v>
      </c>
      <c r="D924" s="55">
        <f>'Result_20250113_EXP2'!B923</f>
        <v>33.098270355009198</v>
      </c>
      <c r="F924" s="55">
        <f>'Result_20250113_EXP2'!C923</f>
        <v>29.3692735087511</v>
      </c>
      <c r="I924" s="70">
        <f t="shared" si="78"/>
        <v>31.304569264733086</v>
      </c>
      <c r="J924" s="37">
        <f t="shared" si="79"/>
        <v>3.217363601257714</v>
      </c>
      <c r="K924" s="37">
        <f t="shared" si="80"/>
        <v>27.761762676040387</v>
      </c>
      <c r="L924" s="37">
        <f t="shared" si="81"/>
        <v>2.584091077282288</v>
      </c>
    </row>
    <row r="925" spans="1:12" ht="14.5" x14ac:dyDescent="0.35">
      <c r="A925" s="68">
        <v>92</v>
      </c>
      <c r="B925" s="4">
        <f t="shared" si="82"/>
        <v>5520</v>
      </c>
      <c r="D925" s="55">
        <f>'Result_20250113_EXP2'!B924</f>
        <v>33.070927540404497</v>
      </c>
      <c r="F925" s="55">
        <f>'Result_20250113_EXP2'!C924</f>
        <v>29.3692735087511</v>
      </c>
      <c r="I925" s="70">
        <f t="shared" si="78"/>
        <v>31.285539062756499</v>
      </c>
      <c r="J925" s="37">
        <f t="shared" si="79"/>
        <v>3.1876120161182384</v>
      </c>
      <c r="K925" s="37">
        <f t="shared" si="80"/>
        <v>27.745593735411546</v>
      </c>
      <c r="L925" s="37">
        <f t="shared" si="81"/>
        <v>2.6363360063519834</v>
      </c>
    </row>
    <row r="926" spans="1:12" ht="14.5" x14ac:dyDescent="0.35">
      <c r="A926" s="69">
        <v>92.1</v>
      </c>
      <c r="B926" s="4">
        <f t="shared" si="82"/>
        <v>5526</v>
      </c>
      <c r="D926" s="55">
        <f>'Result_20250113_EXP2'!B925</f>
        <v>33.070927540404497</v>
      </c>
      <c r="F926" s="55">
        <f>'Result_20250113_EXP2'!C925</f>
        <v>29.396422467561099</v>
      </c>
      <c r="I926" s="70">
        <f t="shared" si="78"/>
        <v>31.266540896373556</v>
      </c>
      <c r="J926" s="37">
        <f t="shared" si="79"/>
        <v>3.2558111611572436</v>
      </c>
      <c r="K926" s="37">
        <f t="shared" si="80"/>
        <v>27.729458477162858</v>
      </c>
      <c r="L926" s="37">
        <f t="shared" si="81"/>
        <v>2.7787689452844262</v>
      </c>
    </row>
    <row r="927" spans="1:12" ht="14.5" x14ac:dyDescent="0.35">
      <c r="A927" s="68">
        <v>92.2</v>
      </c>
      <c r="B927" s="4">
        <f t="shared" si="82"/>
        <v>5532</v>
      </c>
      <c r="D927" s="55">
        <f>'Result_20250113_EXP2'!B926</f>
        <v>33.043587341385802</v>
      </c>
      <c r="F927" s="55">
        <f>'Result_20250113_EXP2'!C926</f>
        <v>29.287827874547201</v>
      </c>
      <c r="I927" s="70">
        <f t="shared" si="78"/>
        <v>31.247574711655279</v>
      </c>
      <c r="J927" s="37">
        <f t="shared" si="79"/>
        <v>3.2256613661515487</v>
      </c>
      <c r="K927" s="37">
        <f t="shared" si="80"/>
        <v>27.713356831128756</v>
      </c>
      <c r="L927" s="37">
        <f t="shared" si="81"/>
        <v>2.4789590665631662</v>
      </c>
    </row>
    <row r="928" spans="1:12" ht="14.5" x14ac:dyDescent="0.35">
      <c r="A928" s="69">
        <v>92.3</v>
      </c>
      <c r="B928" s="4">
        <f t="shared" si="82"/>
        <v>5538</v>
      </c>
      <c r="D928" s="55">
        <f>'Result_20250113_EXP2'!B927</f>
        <v>33.070927540404497</v>
      </c>
      <c r="F928" s="55">
        <f>'Result_20250113_EXP2'!C927</f>
        <v>29.342124768781801</v>
      </c>
      <c r="I928" s="70">
        <f t="shared" si="78"/>
        <v>31.228640454763479</v>
      </c>
      <c r="J928" s="37">
        <f t="shared" si="79"/>
        <v>3.3940217059196773</v>
      </c>
      <c r="K928" s="37">
        <f t="shared" si="80"/>
        <v>27.697288727289848</v>
      </c>
      <c r="L928" s="37">
        <f t="shared" si="81"/>
        <v>2.7054856033909167</v>
      </c>
    </row>
    <row r="929" spans="1:12" ht="14.5" x14ac:dyDescent="0.35">
      <c r="A929" s="68">
        <v>92.4</v>
      </c>
      <c r="B929" s="4">
        <f t="shared" si="82"/>
        <v>5544</v>
      </c>
      <c r="D929" s="55">
        <f>'Result_20250113_EXP2'!B928</f>
        <v>33.070927540404497</v>
      </c>
      <c r="F929" s="55">
        <f>'Result_20250113_EXP2'!C928</f>
        <v>29.342124768781801</v>
      </c>
      <c r="I929" s="70">
        <f t="shared" si="78"/>
        <v>31.209738071950603</v>
      </c>
      <c r="J929" s="37">
        <f t="shared" si="79"/>
        <v>3.4640262374836879</v>
      </c>
      <c r="K929" s="37">
        <f t="shared" si="80"/>
        <v>27.681254095772609</v>
      </c>
      <c r="L929" s="37">
        <f t="shared" si="81"/>
        <v>2.758491392462008</v>
      </c>
    </row>
    <row r="930" spans="1:12" ht="14.5" x14ac:dyDescent="0.35">
      <c r="A930" s="69">
        <v>92.5</v>
      </c>
      <c r="B930" s="4">
        <f t="shared" si="82"/>
        <v>5550</v>
      </c>
      <c r="D930" s="55">
        <f>'Result_20250113_EXP2'!B929</f>
        <v>33.070927540404497</v>
      </c>
      <c r="F930" s="55">
        <f>'Result_20250113_EXP2'!C929</f>
        <v>29.314976229949799</v>
      </c>
      <c r="I930" s="70">
        <f t="shared" si="78"/>
        <v>31.190867509559578</v>
      </c>
      <c r="J930" s="37">
        <f t="shared" si="79"/>
        <v>3.5346257195806006</v>
      </c>
      <c r="K930" s="37">
        <f t="shared" si="80"/>
        <v>27.665252866849062</v>
      </c>
      <c r="L930" s="37">
        <f t="shared" si="81"/>
        <v>2.7215871747604057</v>
      </c>
    </row>
    <row r="931" spans="1:12" ht="14.5" x14ac:dyDescent="0.35">
      <c r="A931" s="68">
        <v>92.6</v>
      </c>
      <c r="B931" s="4">
        <f t="shared" si="82"/>
        <v>5556</v>
      </c>
      <c r="D931" s="55">
        <f>'Result_20250113_EXP2'!B930</f>
        <v>33.016249740200799</v>
      </c>
      <c r="F931" s="55">
        <f>'Result_20250113_EXP2'!C930</f>
        <v>29.260679684861799</v>
      </c>
      <c r="I931" s="70">
        <f t="shared" si="78"/>
        <v>31.172028714023639</v>
      </c>
      <c r="J931" s="37">
        <f t="shared" si="79"/>
        <v>3.4011511933939342</v>
      </c>
      <c r="K931" s="37">
        <f t="shared" si="80"/>
        <v>27.649284970936488</v>
      </c>
      <c r="L931" s="37">
        <f t="shared" si="81"/>
        <v>2.5965929240664338</v>
      </c>
    </row>
    <row r="932" spans="1:12" ht="14.5" x14ac:dyDescent="0.35">
      <c r="A932" s="69">
        <v>92.7</v>
      </c>
      <c r="B932" s="4">
        <f t="shared" si="82"/>
        <v>5562</v>
      </c>
      <c r="D932" s="55">
        <f>'Result_20250113_EXP2'!B931</f>
        <v>33.070927540404497</v>
      </c>
      <c r="F932" s="55">
        <f>'Result_20250113_EXP2'!C931</f>
        <v>29.314976229949799</v>
      </c>
      <c r="I932" s="70">
        <f t="shared" si="78"/>
        <v>31.153221631866217</v>
      </c>
      <c r="J932" s="37">
        <f t="shared" si="79"/>
        <v>3.6775959516426333</v>
      </c>
      <c r="K932" s="37">
        <f t="shared" si="80"/>
        <v>27.633350338597118</v>
      </c>
      <c r="L932" s="37">
        <f t="shared" si="81"/>
        <v>2.8278656384676988</v>
      </c>
    </row>
    <row r="933" spans="1:12" ht="14.5" x14ac:dyDescent="0.35">
      <c r="A933" s="68">
        <v>92.8</v>
      </c>
      <c r="B933" s="4">
        <f t="shared" si="82"/>
        <v>5568</v>
      </c>
      <c r="D933" s="55">
        <f>'Result_20250113_EXP2'!B932</f>
        <v>33.016249740200799</v>
      </c>
      <c r="F933" s="55">
        <f>'Result_20250113_EXP2'!C932</f>
        <v>29.260679684861799</v>
      </c>
      <c r="I933" s="70">
        <f t="shared" si="78"/>
        <v>31.134446209700755</v>
      </c>
      <c r="J933" s="37">
        <f t="shared" si="79"/>
        <v>3.5411845274024283</v>
      </c>
      <c r="K933" s="37">
        <f t="shared" si="80"/>
        <v>27.617448900537838</v>
      </c>
      <c r="L933" s="37">
        <f t="shared" si="81"/>
        <v>2.700207410549941</v>
      </c>
    </row>
    <row r="934" spans="1:12" ht="14.5" x14ac:dyDescent="0.35">
      <c r="A934" s="69">
        <v>92.9</v>
      </c>
      <c r="B934" s="4">
        <f t="shared" si="82"/>
        <v>5574</v>
      </c>
      <c r="D934" s="55">
        <f>'Result_20250113_EXP2'!B933</f>
        <v>32.988914719102198</v>
      </c>
      <c r="F934" s="55">
        <f>'Result_20250113_EXP2'!C933</f>
        <v>29.342124768781801</v>
      </c>
      <c r="I934" s="70">
        <f t="shared" si="78"/>
        <v>31.115702394230567</v>
      </c>
      <c r="J934" s="37">
        <f t="shared" si="79"/>
        <v>3.5089244140509792</v>
      </c>
      <c r="K934" s="37">
        <f t="shared" si="80"/>
        <v>27.601580587609877</v>
      </c>
      <c r="L934" s="37">
        <f t="shared" si="81"/>
        <v>3.0294940466114419</v>
      </c>
    </row>
    <row r="935" spans="1:12" ht="14.5" x14ac:dyDescent="0.35">
      <c r="A935" s="68">
        <v>93</v>
      </c>
      <c r="B935" s="4">
        <f t="shared" si="82"/>
        <v>5580</v>
      </c>
      <c r="D935" s="55">
        <f>'Result_20250113_EXP2'!B934</f>
        <v>32.934252346198697</v>
      </c>
      <c r="F935" s="55">
        <f>'Result_20250113_EXP2'!C934</f>
        <v>29.287827874547201</v>
      </c>
      <c r="I935" s="70">
        <f t="shared" si="78"/>
        <v>31.096990132248706</v>
      </c>
      <c r="J935" s="37">
        <f t="shared" si="79"/>
        <v>3.3755324428084226</v>
      </c>
      <c r="K935" s="37">
        <f t="shared" si="80"/>
        <v>27.585745330808507</v>
      </c>
      <c r="L935" s="37">
        <f t="shared" si="81"/>
        <v>2.897084985699983</v>
      </c>
    </row>
    <row r="936" spans="1:12" ht="14.5" x14ac:dyDescent="0.35">
      <c r="A936" s="69">
        <v>93.1</v>
      </c>
      <c r="B936" s="4">
        <f t="shared" si="82"/>
        <v>5586</v>
      </c>
      <c r="D936" s="55">
        <f>'Result_20250113_EXP2'!B935</f>
        <v>32.961582260347299</v>
      </c>
      <c r="F936" s="55">
        <f>'Result_20250113_EXP2'!C935</f>
        <v>29.206383731770799</v>
      </c>
      <c r="I936" s="70">
        <f t="shared" si="78"/>
        <v>31.078309370637758</v>
      </c>
      <c r="J936" s="37">
        <f t="shared" si="79"/>
        <v>3.5467167771149266</v>
      </c>
      <c r="K936" s="37">
        <f t="shared" si="80"/>
        <v>27.569943061272756</v>
      </c>
      <c r="L936" s="37">
        <f t="shared" si="81"/>
        <v>2.6779380680600853</v>
      </c>
    </row>
    <row r="937" spans="1:12" ht="14.5" x14ac:dyDescent="0.35">
      <c r="A937" s="68">
        <v>93.2</v>
      </c>
      <c r="B937" s="4">
        <f t="shared" si="82"/>
        <v>5592</v>
      </c>
      <c r="D937" s="55">
        <f>'Result_20250113_EXP2'!B936</f>
        <v>32.852277694083597</v>
      </c>
      <c r="F937" s="55">
        <f>'Result_20250113_EXP2'!C936</f>
        <v>29.206383731770799</v>
      </c>
      <c r="I937" s="70">
        <f t="shared" si="78"/>
        <v>31.059660056369758</v>
      </c>
      <c r="J937" s="37">
        <f t="shared" si="79"/>
        <v>3.2134779950427443</v>
      </c>
      <c r="K937" s="37">
        <f t="shared" si="80"/>
        <v>27.554173710285092</v>
      </c>
      <c r="L937" s="37">
        <f t="shared" si="81"/>
        <v>2.7297979550978022</v>
      </c>
    </row>
    <row r="938" spans="1:12" ht="14.5" x14ac:dyDescent="0.35">
      <c r="A938" s="69">
        <v>93.3</v>
      </c>
      <c r="B938" s="4">
        <f t="shared" si="82"/>
        <v>5598</v>
      </c>
      <c r="D938" s="55">
        <f>'Result_20250113_EXP2'!B937</f>
        <v>32.906924958923298</v>
      </c>
      <c r="F938" s="55">
        <f>'Result_20250113_EXP2'!C937</f>
        <v>29.206383731770799</v>
      </c>
      <c r="I938" s="70">
        <f t="shared" si="78"/>
        <v>31.041042136506</v>
      </c>
      <c r="J938" s="37">
        <f t="shared" si="79"/>
        <v>3.4815187069919413</v>
      </c>
      <c r="K938" s="37">
        <f t="shared" si="80"/>
        <v>27.538437209271148</v>
      </c>
      <c r="L938" s="37">
        <f t="shared" si="81"/>
        <v>2.7820456019186794</v>
      </c>
    </row>
    <row r="939" spans="1:12" ht="14.5" x14ac:dyDescent="0.35">
      <c r="A939" s="68">
        <v>93.4</v>
      </c>
      <c r="B939" s="4">
        <f t="shared" si="82"/>
        <v>5604</v>
      </c>
      <c r="D939" s="55">
        <f>'Result_20250113_EXP2'!B938</f>
        <v>32.906924958923298</v>
      </c>
      <c r="F939" s="55">
        <f>'Result_20250113_EXP2'!C938</f>
        <v>29.2335316431768</v>
      </c>
      <c r="I939" s="70">
        <f t="shared" si="78"/>
        <v>31.022455558196889</v>
      </c>
      <c r="J939" s="37">
        <f t="shared" si="79"/>
        <v>3.551224922274153</v>
      </c>
      <c r="K939" s="37">
        <f t="shared" si="80"/>
        <v>27.522733489799386</v>
      </c>
      <c r="L939" s="37">
        <f t="shared" si="81"/>
        <v>2.9268303215995708</v>
      </c>
    </row>
    <row r="940" spans="1:12" ht="14.5" x14ac:dyDescent="0.35">
      <c r="A940" s="69">
        <v>93.5</v>
      </c>
      <c r="B940" s="4">
        <f t="shared" si="82"/>
        <v>5610</v>
      </c>
      <c r="D940" s="55">
        <f>'Result_20250113_EXP2'!B939</f>
        <v>32.852277694083597</v>
      </c>
      <c r="F940" s="55">
        <f>'Result_20250113_EXP2'!C939</f>
        <v>29.206383731770799</v>
      </c>
      <c r="I940" s="70">
        <f t="shared" si="78"/>
        <v>31.003900268681804</v>
      </c>
      <c r="J940" s="37">
        <f t="shared" si="79"/>
        <v>3.4164991067349613</v>
      </c>
      <c r="K940" s="37">
        <f t="shared" si="80"/>
        <v>27.507062483580835</v>
      </c>
      <c r="L940" s="37">
        <f t="shared" si="81"/>
        <v>2.887692704549897</v>
      </c>
    </row>
    <row r="941" spans="1:12" ht="14.5" x14ac:dyDescent="0.35">
      <c r="A941" s="68">
        <v>93.6</v>
      </c>
      <c r="B941" s="4">
        <f t="shared" si="82"/>
        <v>5616</v>
      </c>
      <c r="D941" s="55">
        <f>'Result_20250113_EXP2'!B940</f>
        <v>32.879600080792798</v>
      </c>
      <c r="F941" s="55">
        <f>'Result_20250113_EXP2'!C940</f>
        <v>29.179235932918001</v>
      </c>
      <c r="I941" s="70">
        <f t="shared" si="78"/>
        <v>30.985376215288941</v>
      </c>
      <c r="J941" s="37">
        <f t="shared" si="79"/>
        <v>3.5880840526443749</v>
      </c>
      <c r="K941" s="37">
        <f t="shared" si="80"/>
        <v>27.491424122468782</v>
      </c>
      <c r="L941" s="37">
        <f t="shared" si="81"/>
        <v>2.8487087074918698</v>
      </c>
    </row>
    <row r="942" spans="1:12" ht="14.5" x14ac:dyDescent="0.35">
      <c r="A942" s="69">
        <v>93.7</v>
      </c>
      <c r="B942" s="4">
        <f t="shared" si="82"/>
        <v>5622</v>
      </c>
      <c r="D942" s="55">
        <f>'Result_20250113_EXP2'!B941</f>
        <v>32.906924958923298</v>
      </c>
      <c r="F942" s="55">
        <f>'Result_20250113_EXP2'!C941</f>
        <v>29.1520882288876</v>
      </c>
      <c r="I942" s="70">
        <f t="shared" si="78"/>
        <v>30.966883345435157</v>
      </c>
      <c r="J942" s="37">
        <f t="shared" si="79"/>
        <v>3.7637614620656699</v>
      </c>
      <c r="K942" s="37">
        <f t="shared" si="80"/>
        <v>27.47581833845846</v>
      </c>
      <c r="L942" s="37">
        <f t="shared" si="81"/>
        <v>2.8098807455593202</v>
      </c>
    </row>
    <row r="943" spans="1:12" ht="14.5" x14ac:dyDescent="0.35">
      <c r="A943" s="68">
        <v>93.8</v>
      </c>
      <c r="B943" s="4">
        <f t="shared" si="82"/>
        <v>5628</v>
      </c>
      <c r="D943" s="55">
        <f>'Result_20250113_EXP2'!B942</f>
        <v>32.824957781076499</v>
      </c>
      <c r="F943" s="55">
        <f>'Result_20250113_EXP2'!C942</f>
        <v>29.1520882288876</v>
      </c>
      <c r="I943" s="70">
        <f t="shared" si="78"/>
        <v>30.948421606625846</v>
      </c>
      <c r="J943" s="37">
        <f t="shared" si="79"/>
        <v>3.5213880140218907</v>
      </c>
      <c r="K943" s="37">
        <f t="shared" si="80"/>
        <v>27.460245063686788</v>
      </c>
      <c r="L943" s="37">
        <f t="shared" si="81"/>
        <v>2.8623332956367009</v>
      </c>
    </row>
    <row r="944" spans="1:12" ht="14.5" x14ac:dyDescent="0.35">
      <c r="A944" s="69">
        <v>93.9</v>
      </c>
      <c r="B944" s="4">
        <f t="shared" si="82"/>
        <v>5634</v>
      </c>
      <c r="D944" s="55">
        <f>'Result_20250113_EXP2'!B943</f>
        <v>32.7976403240569</v>
      </c>
      <c r="F944" s="55">
        <f>'Result_20250113_EXP2'!C943</f>
        <v>29.1249406019442</v>
      </c>
      <c r="I944" s="70">
        <f t="shared" si="78"/>
        <v>30.929990946454748</v>
      </c>
      <c r="J944" s="37">
        <f t="shared" si="79"/>
        <v>3.488114197657707</v>
      </c>
      <c r="K944" s="37">
        <f t="shared" si="80"/>
        <v>27.444704230432031</v>
      </c>
      <c r="L944" s="37">
        <f t="shared" si="81"/>
        <v>2.8231942641523808</v>
      </c>
    </row>
    <row r="945" spans="1:12" ht="14.5" x14ac:dyDescent="0.35">
      <c r="A945" s="68">
        <v>94</v>
      </c>
      <c r="B945" s="4">
        <f t="shared" si="82"/>
        <v>5640</v>
      </c>
      <c r="D945" s="55">
        <f>'Result_20250113_EXP2'!B944</f>
        <v>32.743012707143102</v>
      </c>
      <c r="F945" s="55">
        <f>'Result_20250113_EXP2'!C944</f>
        <v>29.1520882288876</v>
      </c>
      <c r="I945" s="70">
        <f t="shared" si="78"/>
        <v>30.911591312603839</v>
      </c>
      <c r="J945" s="37">
        <f t="shared" si="79"/>
        <v>3.3541043243761366</v>
      </c>
      <c r="K945" s="37">
        <f t="shared" si="80"/>
        <v>27.429195771113548</v>
      </c>
      <c r="L945" s="37">
        <f t="shared" si="81"/>
        <v>2.9683584210547114</v>
      </c>
    </row>
    <row r="946" spans="1:12" ht="14.5" x14ac:dyDescent="0.35">
      <c r="A946" s="69">
        <v>94.1</v>
      </c>
      <c r="B946" s="4">
        <f t="shared" si="82"/>
        <v>5646</v>
      </c>
      <c r="D946" s="55">
        <f>'Result_20250113_EXP2'!B945</f>
        <v>32.770325305314401</v>
      </c>
      <c r="F946" s="55">
        <f>'Result_20250113_EXP2'!C945</f>
        <v>29.1520882288876</v>
      </c>
      <c r="I946" s="70">
        <f t="shared" si="78"/>
        <v>30.893222652843168</v>
      </c>
      <c r="J946" s="37">
        <f t="shared" si="79"/>
        <v>3.5235143679145398</v>
      </c>
      <c r="K946" s="37">
        <f t="shared" si="80"/>
        <v>27.413719618291463</v>
      </c>
      <c r="L946" s="37">
        <f t="shared" si="81"/>
        <v>3.0219254263059425</v>
      </c>
    </row>
    <row r="947" spans="1:12" ht="14.5" x14ac:dyDescent="0.35">
      <c r="A947" s="68">
        <v>94.2</v>
      </c>
      <c r="B947" s="4">
        <f t="shared" si="82"/>
        <v>5652</v>
      </c>
      <c r="D947" s="55">
        <f>'Result_20250113_EXP2'!B946</f>
        <v>32.7976403240569</v>
      </c>
      <c r="F947" s="55">
        <f>'Result_20250113_EXP2'!C946</f>
        <v>29.1249406019442</v>
      </c>
      <c r="I947" s="70">
        <f t="shared" si="78"/>
        <v>30.874884915030698</v>
      </c>
      <c r="J947" s="37">
        <f t="shared" si="79"/>
        <v>3.6969883629395164</v>
      </c>
      <c r="K947" s="37">
        <f t="shared" si="80"/>
        <v>27.3982757046664</v>
      </c>
      <c r="L947" s="37">
        <f t="shared" si="81"/>
        <v>2.9813716674913557</v>
      </c>
    </row>
    <row r="948" spans="1:12" ht="14.5" x14ac:dyDescent="0.35">
      <c r="A948" s="69">
        <v>94.3</v>
      </c>
      <c r="B948" s="4">
        <f t="shared" si="82"/>
        <v>5658</v>
      </c>
      <c r="D948" s="55">
        <f>'Result_20250113_EXP2'!B947</f>
        <v>32.7157025118413</v>
      </c>
      <c r="F948" s="55">
        <f>'Result_20250113_EXP2'!C947</f>
        <v>29.0977930343475</v>
      </c>
      <c r="I948" s="70">
        <f t="shared" si="78"/>
        <v>30.856578047112187</v>
      </c>
      <c r="J948" s="37">
        <f t="shared" si="79"/>
        <v>3.4563437753543123</v>
      </c>
      <c r="K948" s="37">
        <f t="shared" si="80"/>
        <v>27.382863963079174</v>
      </c>
      <c r="L948" s="37">
        <f t="shared" si="81"/>
        <v>2.9409817194812433</v>
      </c>
    </row>
    <row r="949" spans="1:12" ht="14.5" x14ac:dyDescent="0.35">
      <c r="A949" s="68">
        <v>94.4</v>
      </c>
      <c r="B949" s="4">
        <f t="shared" si="82"/>
        <v>5664</v>
      </c>
      <c r="D949" s="55">
        <f>'Result_20250113_EXP2'!B948</f>
        <v>32.743012707143102</v>
      </c>
      <c r="F949" s="55">
        <f>'Result_20250113_EXP2'!C948</f>
        <v>29.0977930343475</v>
      </c>
      <c r="I949" s="70">
        <f t="shared" si="78"/>
        <v>30.838301997120993</v>
      </c>
      <c r="J949" s="37">
        <f t="shared" si="79"/>
        <v>3.627922888872924</v>
      </c>
      <c r="K949" s="37">
        <f t="shared" si="80"/>
        <v>27.367484326510496</v>
      </c>
      <c r="L949" s="37">
        <f t="shared" si="81"/>
        <v>2.9939682244165629</v>
      </c>
    </row>
    <row r="950" spans="1:12" ht="14.5" x14ac:dyDescent="0.35">
      <c r="A950" s="69">
        <v>94.5</v>
      </c>
      <c r="B950" s="4">
        <f t="shared" si="82"/>
        <v>5670</v>
      </c>
      <c r="D950" s="55">
        <f>'Result_20250113_EXP2'!B949</f>
        <v>32.7157025118413</v>
      </c>
      <c r="F950" s="55">
        <f>'Result_20250113_EXP2'!C949</f>
        <v>29.016350510160599</v>
      </c>
      <c r="I950" s="70">
        <f t="shared" si="78"/>
        <v>30.820056713177983</v>
      </c>
      <c r="J950" s="37">
        <f t="shared" si="79"/>
        <v>3.5934729939898844</v>
      </c>
      <c r="K950" s="37">
        <f t="shared" si="80"/>
        <v>27.352136728080701</v>
      </c>
      <c r="L950" s="37">
        <f t="shared" si="81"/>
        <v>2.769607512464678</v>
      </c>
    </row>
    <row r="951" spans="1:12" ht="14.5" x14ac:dyDescent="0.35">
      <c r="A951" s="68">
        <v>94.6</v>
      </c>
      <c r="B951" s="4">
        <f t="shared" si="82"/>
        <v>5676</v>
      </c>
      <c r="D951" s="55">
        <f>'Result_20250113_EXP2'!B950</f>
        <v>32.743012707143102</v>
      </c>
      <c r="F951" s="55">
        <f>'Result_20250113_EXP2'!C950</f>
        <v>29.0977930343475</v>
      </c>
      <c r="I951" s="70">
        <f t="shared" si="78"/>
        <v>30.801842143491346</v>
      </c>
      <c r="J951" s="37">
        <f t="shared" si="79"/>
        <v>3.7681431571880761</v>
      </c>
      <c r="K951" s="37">
        <f t="shared" si="80"/>
        <v>27.336821101049434</v>
      </c>
      <c r="L951" s="37">
        <f t="shared" si="81"/>
        <v>3.1010221498635282</v>
      </c>
    </row>
    <row r="952" spans="1:12" ht="14.5" x14ac:dyDescent="0.35">
      <c r="A952" s="69">
        <v>94.7</v>
      </c>
      <c r="B952" s="4">
        <f t="shared" si="82"/>
        <v>5682</v>
      </c>
      <c r="D952" s="55">
        <f>'Result_20250113_EXP2'!B951</f>
        <v>32.7157025118413</v>
      </c>
      <c r="F952" s="55">
        <f>'Result_20250113_EXP2'!C951</f>
        <v>29.016350510160599</v>
      </c>
      <c r="I952" s="70">
        <f t="shared" si="78"/>
        <v>30.783658236356452</v>
      </c>
      <c r="J952" s="37">
        <f t="shared" si="79"/>
        <v>3.7327950824337734</v>
      </c>
      <c r="K952" s="37">
        <f t="shared" si="80"/>
        <v>27.321537378815378</v>
      </c>
      <c r="L952" s="37">
        <f t="shared" si="81"/>
        <v>2.8723915501801929</v>
      </c>
    </row>
    <row r="953" spans="1:12" ht="14.5" x14ac:dyDescent="0.35">
      <c r="A953" s="68">
        <v>94.8</v>
      </c>
      <c r="B953" s="4">
        <f t="shared" si="82"/>
        <v>5688</v>
      </c>
      <c r="D953" s="55">
        <f>'Result_20250113_EXP2'!B952</f>
        <v>32.633786166198398</v>
      </c>
      <c r="F953" s="55">
        <f>'Result_20250113_EXP2'!C952</f>
        <v>28.989203002448399</v>
      </c>
      <c r="I953" s="70">
        <f t="shared" ref="I953:I1016" si="83">($C$3+($D$5-$C$3)*EXP(-$I$3*B953))</f>
        <v>30.765504940155722</v>
      </c>
      <c r="J953" s="37">
        <f t="shared" ref="J953:J1016" si="84">(I953-D953)^2</f>
        <v>3.4904747395835236</v>
      </c>
      <c r="K953" s="37">
        <f t="shared" ref="K953:K1016" si="85">($E$3+($F$5-$E$3)*EXP(-$K$3*B953))</f>
        <v>27.306285494915951</v>
      </c>
      <c r="L953" s="37">
        <f t="shared" ref="L953:L1016" si="86">(K953-F953)^2</f>
        <v>2.8322113371592268</v>
      </c>
    </row>
    <row r="954" spans="1:12" ht="14.5" x14ac:dyDescent="0.35">
      <c r="A954" s="69">
        <v>94.9</v>
      </c>
      <c r="B954" s="4">
        <f t="shared" si="82"/>
        <v>5694</v>
      </c>
      <c r="D954" s="55">
        <f>'Result_20250113_EXP2'!B953</f>
        <v>32.7157025118413</v>
      </c>
      <c r="F954" s="55">
        <f>'Result_20250113_EXP2'!C953</f>
        <v>29.043498006208502</v>
      </c>
      <c r="I954" s="70">
        <f t="shared" si="83"/>
        <v>30.74738220335847</v>
      </c>
      <c r="J954" s="37">
        <f t="shared" si="84"/>
        <v>3.8742848367859457</v>
      </c>
      <c r="K954" s="37">
        <f t="shared" si="85"/>
        <v>27.291065383027025</v>
      </c>
      <c r="L954" s="37">
        <f t="shared" si="86"/>
        <v>3.0710200987907119</v>
      </c>
    </row>
    <row r="955" spans="1:12" ht="14.5" x14ac:dyDescent="0.35">
      <c r="A955" s="68">
        <v>95</v>
      </c>
      <c r="B955" s="4">
        <f t="shared" si="82"/>
        <v>5700</v>
      </c>
      <c r="D955" s="55">
        <f>'Result_20250113_EXP2'!B954</f>
        <v>32.661089259060297</v>
      </c>
      <c r="F955" s="55">
        <f>'Result_20250113_EXP2'!C954</f>
        <v>28.9620554653062</v>
      </c>
      <c r="I955" s="70">
        <f t="shared" si="83"/>
        <v>30.729289974520739</v>
      </c>
      <c r="J955" s="37">
        <f t="shared" si="84"/>
        <v>3.7318484757475479</v>
      </c>
      <c r="K955" s="37">
        <f t="shared" si="85"/>
        <v>27.275876976962632</v>
      </c>
      <c r="L955" s="37">
        <f t="shared" si="86"/>
        <v>2.8431978945526009</v>
      </c>
    </row>
    <row r="956" spans="1:12" ht="14.5" x14ac:dyDescent="0.35">
      <c r="A956" s="69">
        <v>95.1</v>
      </c>
      <c r="B956" s="4">
        <f t="shared" si="82"/>
        <v>5706</v>
      </c>
      <c r="D956" s="55">
        <f>'Result_20250113_EXP2'!B955</f>
        <v>32.688394701711502</v>
      </c>
      <c r="F956" s="55">
        <f>'Result_20250113_EXP2'!C955</f>
        <v>29.0706455083523</v>
      </c>
      <c r="I956" s="70">
        <f t="shared" si="83"/>
        <v>30.711228202285199</v>
      </c>
      <c r="J956" s="37">
        <f t="shared" si="84"/>
        <v>3.9091873664536627</v>
      </c>
      <c r="K956" s="37">
        <f t="shared" si="85"/>
        <v>27.260720210674688</v>
      </c>
      <c r="L956" s="37">
        <f t="shared" si="86"/>
        <v>3.275829583173393</v>
      </c>
    </row>
    <row r="957" spans="1:12" ht="14.5" x14ac:dyDescent="0.35">
      <c r="A957" s="68">
        <v>95.2</v>
      </c>
      <c r="B957" s="4">
        <f t="shared" si="82"/>
        <v>5712</v>
      </c>
      <c r="D957" s="55">
        <f>'Result_20250113_EXP2'!B956</f>
        <v>32.633786166198398</v>
      </c>
      <c r="F957" s="55">
        <f>'Result_20250113_EXP2'!C956</f>
        <v>28.9620554653062</v>
      </c>
      <c r="I957" s="70">
        <f t="shared" si="83"/>
        <v>30.693196835380956</v>
      </c>
      <c r="J957" s="37">
        <f t="shared" si="84"/>
        <v>3.7658869508824875</v>
      </c>
      <c r="K957" s="37">
        <f t="shared" si="85"/>
        <v>27.24559501825269</v>
      </c>
      <c r="L957" s="37">
        <f t="shared" si="86"/>
        <v>2.9462364662991365</v>
      </c>
    </row>
    <row r="958" spans="1:12" ht="14.5" x14ac:dyDescent="0.35">
      <c r="A958" s="69">
        <v>95.3</v>
      </c>
      <c r="B958" s="4">
        <f t="shared" si="82"/>
        <v>5718</v>
      </c>
      <c r="D958" s="55">
        <f>'Result_20250113_EXP2'!B957</f>
        <v>32.633786166198398</v>
      </c>
      <c r="F958" s="55">
        <f>'Result_20250113_EXP2'!C957</f>
        <v>29.043498006208502</v>
      </c>
      <c r="I958" s="70">
        <f t="shared" si="83"/>
        <v>30.675195822623436</v>
      </c>
      <c r="J958" s="37">
        <f t="shared" si="84"/>
        <v>3.8360761339450855</v>
      </c>
      <c r="K958" s="37">
        <f t="shared" si="85"/>
        <v>27.230501333923435</v>
      </c>
      <c r="L958" s="37">
        <f t="shared" si="86"/>
        <v>3.2869569337167257</v>
      </c>
    </row>
    <row r="959" spans="1:12" ht="14.5" x14ac:dyDescent="0.35">
      <c r="A959" s="68">
        <v>95.4</v>
      </c>
      <c r="B959" s="4">
        <f t="shared" si="82"/>
        <v>5724</v>
      </c>
      <c r="D959" s="55">
        <f>'Result_20250113_EXP2'!B958</f>
        <v>32.606485405440402</v>
      </c>
      <c r="F959" s="55">
        <f>'Result_20250113_EXP2'!C958</f>
        <v>28.9620554653062</v>
      </c>
      <c r="I959" s="70">
        <f t="shared" si="83"/>
        <v>30.657225112914233</v>
      </c>
      <c r="J959" s="37">
        <f t="shared" si="84"/>
        <v>3.7996156880192071</v>
      </c>
      <c r="K959" s="37">
        <f t="shared" si="85"/>
        <v>27.215439092050747</v>
      </c>
      <c r="L959" s="37">
        <f t="shared" si="86"/>
        <v>3.0506687553240308</v>
      </c>
    </row>
    <row r="960" spans="1:12" ht="14.5" x14ac:dyDescent="0.35">
      <c r="A960" s="69">
        <v>95.5</v>
      </c>
      <c r="B960" s="4">
        <f t="shared" si="82"/>
        <v>5730</v>
      </c>
      <c r="D960" s="55">
        <f>'Result_20250113_EXP2'!B959</f>
        <v>32.606485405440402</v>
      </c>
      <c r="F960" s="55">
        <f>'Result_20250113_EXP2'!C959</f>
        <v>28.934907880963301</v>
      </c>
      <c r="I960" s="70">
        <f t="shared" si="83"/>
        <v>30.639284655240939</v>
      </c>
      <c r="J960" s="37">
        <f t="shared" si="84"/>
        <v>3.8698787915853319</v>
      </c>
      <c r="K960" s="37">
        <f t="shared" si="85"/>
        <v>27.200408227135167</v>
      </c>
      <c r="L960" s="37">
        <f t="shared" si="86"/>
        <v>3.0084890491299179</v>
      </c>
    </row>
    <row r="961" spans="1:12" ht="14.5" x14ac:dyDescent="0.35">
      <c r="A961" s="68">
        <v>95.6</v>
      </c>
      <c r="B961" s="4">
        <f t="shared" si="82"/>
        <v>5736</v>
      </c>
      <c r="D961" s="55">
        <f>'Result_20250113_EXP2'!B960</f>
        <v>32.497305329876902</v>
      </c>
      <c r="F961" s="55">
        <f>'Result_20250113_EXP2'!C960</f>
        <v>28.9620554653062</v>
      </c>
      <c r="I961" s="70">
        <f t="shared" si="83"/>
        <v>30.621374398677048</v>
      </c>
      <c r="J961" s="37">
        <f t="shared" si="84"/>
        <v>3.5191168586323496</v>
      </c>
      <c r="K961" s="37">
        <f t="shared" si="85"/>
        <v>27.185408673813683</v>
      </c>
      <c r="L961" s="37">
        <f t="shared" si="86"/>
        <v>3.156473821720656</v>
      </c>
    </row>
    <row r="962" spans="1:12" ht="14.5" x14ac:dyDescent="0.35">
      <c r="A962" s="69">
        <v>95.7</v>
      </c>
      <c r="B962" s="4">
        <f t="shared" si="82"/>
        <v>5742</v>
      </c>
      <c r="D962" s="55">
        <f>'Result_20250113_EXP2'!B961</f>
        <v>32.551890809514397</v>
      </c>
      <c r="F962" s="55">
        <f>'Result_20250113_EXP2'!C961</f>
        <v>28.880612499564499</v>
      </c>
      <c r="I962" s="70">
        <f t="shared" si="83"/>
        <v>30.603494292381768</v>
      </c>
      <c r="J962" s="37">
        <f t="shared" si="84"/>
        <v>3.7962489879745589</v>
      </c>
      <c r="K962" s="37">
        <f t="shared" si="85"/>
        <v>27.170440366859459</v>
      </c>
      <c r="L962" s="37">
        <f t="shared" si="86"/>
        <v>2.9246887234809047</v>
      </c>
    </row>
    <row r="963" spans="1:12" ht="14.5" x14ac:dyDescent="0.35">
      <c r="A963" s="68">
        <v>95.8</v>
      </c>
      <c r="B963" s="4">
        <f t="shared" si="82"/>
        <v>5748</v>
      </c>
      <c r="D963" s="55">
        <f>'Result_20250113_EXP2'!B962</f>
        <v>32.551890809514397</v>
      </c>
      <c r="F963" s="55">
        <f>'Result_20250113_EXP2'!C962</f>
        <v>28.853464666939999</v>
      </c>
      <c r="I963" s="70">
        <f t="shared" si="83"/>
        <v>30.585644285599898</v>
      </c>
      <c r="J963" s="37">
        <f t="shared" si="84"/>
        <v>3.8661253928058517</v>
      </c>
      <c r="K963" s="37">
        <f t="shared" si="85"/>
        <v>27.155503241181517</v>
      </c>
      <c r="L963" s="37">
        <f t="shared" si="86"/>
        <v>2.8830730033637773</v>
      </c>
    </row>
    <row r="964" spans="1:12" ht="14.5" x14ac:dyDescent="0.35">
      <c r="A964" s="69">
        <v>95.9</v>
      </c>
      <c r="B964" s="4">
        <f t="shared" si="82"/>
        <v>5754</v>
      </c>
      <c r="D964" s="55">
        <f>'Result_20250113_EXP2'!B963</f>
        <v>32.524596938995103</v>
      </c>
      <c r="F964" s="55">
        <f>'Result_20250113_EXP2'!C963</f>
        <v>28.989203002448399</v>
      </c>
      <c r="I964" s="70">
        <f t="shared" si="83"/>
        <v>30.567824327661672</v>
      </c>
      <c r="J964" s="37">
        <f t="shared" si="84"/>
        <v>3.8289590524646546</v>
      </c>
      <c r="K964" s="37">
        <f t="shared" si="85"/>
        <v>27.140597231824486</v>
      </c>
      <c r="L964" s="37">
        <f t="shared" si="86"/>
        <v>3.4173432951840286</v>
      </c>
    </row>
    <row r="965" spans="1:12" ht="14.5" x14ac:dyDescent="0.35">
      <c r="A965" s="68">
        <v>96</v>
      </c>
      <c r="B965" s="4">
        <f t="shared" si="82"/>
        <v>5760</v>
      </c>
      <c r="D965" s="55">
        <f>'Result_20250113_EXP2'!B964</f>
        <v>32.579186959104902</v>
      </c>
      <c r="F965" s="55">
        <f>'Result_20250113_EXP2'!C964</f>
        <v>28.853464666939999</v>
      </c>
      <c r="I965" s="70">
        <f t="shared" si="83"/>
        <v>30.550034367982633</v>
      </c>
      <c r="J965" s="37">
        <f t="shared" si="84"/>
        <v>4.1174602380582188</v>
      </c>
      <c r="K965" s="37">
        <f t="shared" si="85"/>
        <v>27.1257222739683</v>
      </c>
      <c r="L965" s="37">
        <f t="shared" si="86"/>
        <v>2.9850937764715724</v>
      </c>
    </row>
    <row r="966" spans="1:12" ht="14.5" x14ac:dyDescent="0.35">
      <c r="A966" s="69">
        <v>96.1</v>
      </c>
      <c r="B966" s="4">
        <f t="shared" ref="B966:B1029" si="87">A966*60</f>
        <v>5766</v>
      </c>
      <c r="D966" s="55">
        <f>'Result_20250113_EXP2'!B965</f>
        <v>32.551890809514397</v>
      </c>
      <c r="F966" s="55">
        <f>'Result_20250113_EXP2'!C965</f>
        <v>28.853464666939999</v>
      </c>
      <c r="I966" s="70">
        <f t="shared" si="83"/>
        <v>30.532274356063468</v>
      </c>
      <c r="J966" s="37">
        <f t="shared" si="84"/>
        <v>4.0788506190497094</v>
      </c>
      <c r="K966" s="37">
        <f t="shared" si="85"/>
        <v>27.110878302927929</v>
      </c>
      <c r="L966" s="37">
        <f t="shared" si="86"/>
        <v>3.0366072360408052</v>
      </c>
    </row>
    <row r="967" spans="1:12" ht="14.5" x14ac:dyDescent="0.35">
      <c r="A967" s="68">
        <v>96.2</v>
      </c>
      <c r="B967" s="4">
        <f t="shared" si="87"/>
        <v>5772</v>
      </c>
      <c r="D967" s="55">
        <f>'Result_20250113_EXP2'!B966</f>
        <v>32.551890809514397</v>
      </c>
      <c r="F967" s="55">
        <f>'Result_20250113_EXP2'!C966</f>
        <v>28.880612499564499</v>
      </c>
      <c r="I967" s="70">
        <f t="shared" si="83"/>
        <v>30.514544241489887</v>
      </c>
      <c r="J967" s="37">
        <f t="shared" si="84"/>
        <v>4.1507810382412513</v>
      </c>
      <c r="K967" s="37">
        <f t="shared" si="85"/>
        <v>27.096065254153089</v>
      </c>
      <c r="L967" s="37">
        <f t="shared" si="86"/>
        <v>3.1846088711054517</v>
      </c>
    </row>
    <row r="968" spans="1:12" ht="14.5" x14ac:dyDescent="0.35">
      <c r="A968" s="69">
        <v>96.3</v>
      </c>
      <c r="B968" s="4">
        <f t="shared" si="87"/>
        <v>5778</v>
      </c>
      <c r="D968" s="55">
        <f>'Result_20250113_EXP2'!B967</f>
        <v>32.442728825182002</v>
      </c>
      <c r="F968" s="55">
        <f>'Result_20250113_EXP2'!C967</f>
        <v>28.880612499564499</v>
      </c>
      <c r="I968" s="70">
        <f t="shared" si="83"/>
        <v>30.496843973932453</v>
      </c>
      <c r="J968" s="37">
        <f t="shared" si="84"/>
        <v>3.7864678543224777</v>
      </c>
      <c r="K968" s="37">
        <f t="shared" si="85"/>
        <v>27.081283063227961</v>
      </c>
      <c r="L968" s="37">
        <f t="shared" si="86"/>
        <v>3.2375864204671658</v>
      </c>
    </row>
    <row r="969" spans="1:12" ht="14.5" x14ac:dyDescent="0.35">
      <c r="A969" s="68">
        <v>96.4</v>
      </c>
      <c r="B969" s="4">
        <f t="shared" si="87"/>
        <v>5784</v>
      </c>
      <c r="D969" s="55">
        <f>'Result_20250113_EXP2'!B968</f>
        <v>32.497305329876902</v>
      </c>
      <c r="F969" s="55">
        <f>'Result_20250113_EXP2'!C968</f>
        <v>28.7720203878362</v>
      </c>
      <c r="I969" s="70">
        <f t="shared" si="83"/>
        <v>30.479173503146463</v>
      </c>
      <c r="J969" s="37">
        <f t="shared" si="84"/>
        <v>4.0728560700623389</v>
      </c>
      <c r="K969" s="37">
        <f t="shared" si="85"/>
        <v>27.066531665870919</v>
      </c>
      <c r="L969" s="37">
        <f t="shared" si="86"/>
        <v>2.9086917807507682</v>
      </c>
    </row>
    <row r="970" spans="1:12" ht="14.5" x14ac:dyDescent="0.35">
      <c r="A970" s="69">
        <v>96.5</v>
      </c>
      <c r="B970" s="4">
        <f t="shared" si="87"/>
        <v>5790</v>
      </c>
      <c r="D970" s="55">
        <f>'Result_20250113_EXP2'!B969</f>
        <v>32.497305329876902</v>
      </c>
      <c r="F970" s="55">
        <f>'Result_20250113_EXP2'!C969</f>
        <v>28.799168628876998</v>
      </c>
      <c r="I970" s="70">
        <f t="shared" si="83"/>
        <v>30.461532778971794</v>
      </c>
      <c r="J970" s="37">
        <f t="shared" si="84"/>
        <v>4.14436987901869</v>
      </c>
      <c r="K970" s="37">
        <f t="shared" si="85"/>
        <v>27.05181099793424</v>
      </c>
      <c r="L970" s="37">
        <f t="shared" si="86"/>
        <v>3.0532586904138896</v>
      </c>
    </row>
    <row r="971" spans="1:12" ht="14.5" x14ac:dyDescent="0.35">
      <c r="A971" s="68">
        <v>96.6</v>
      </c>
      <c r="B971" s="4">
        <f t="shared" si="87"/>
        <v>5796</v>
      </c>
      <c r="D971" s="55">
        <f>'Result_20250113_EXP2'!B970</f>
        <v>32.4154438942832</v>
      </c>
      <c r="F971" s="55">
        <f>'Result_20250113_EXP2'!C970</f>
        <v>28.826316715976901</v>
      </c>
      <c r="I971" s="70">
        <f t="shared" si="83"/>
        <v>30.443921751332766</v>
      </c>
      <c r="J971" s="37">
        <f t="shared" si="84"/>
        <v>3.8868995601438714</v>
      </c>
      <c r="K971" s="37">
        <f t="shared" si="85"/>
        <v>27.037120995403846</v>
      </c>
      <c r="L971" s="37">
        <f t="shared" si="86"/>
        <v>3.2012213265169329</v>
      </c>
    </row>
    <row r="972" spans="1:12" ht="14.5" x14ac:dyDescent="0.35">
      <c r="A972" s="69">
        <v>96.7</v>
      </c>
      <c r="B972" s="4">
        <f t="shared" si="87"/>
        <v>5802</v>
      </c>
      <c r="D972" s="55">
        <f>'Result_20250113_EXP2'!B971</f>
        <v>32.470015964493498</v>
      </c>
      <c r="F972" s="55">
        <f>'Result_20250113_EXP2'!C971</f>
        <v>28.7720203878362</v>
      </c>
      <c r="I972" s="70">
        <f t="shared" si="83"/>
        <v>30.426340370237995</v>
      </c>
      <c r="J972" s="37">
        <f t="shared" si="84"/>
        <v>4.1766099345555867</v>
      </c>
      <c r="K972" s="37">
        <f t="shared" si="85"/>
        <v>27.022461594398987</v>
      </c>
      <c r="L972" s="37">
        <f t="shared" si="86"/>
        <v>3.0609559716934771</v>
      </c>
    </row>
    <row r="973" spans="1:12" ht="14.5" x14ac:dyDescent="0.35">
      <c r="A973" s="68">
        <v>96.8</v>
      </c>
      <c r="B973" s="4">
        <f t="shared" si="87"/>
        <v>5808</v>
      </c>
      <c r="D973" s="55">
        <f>'Result_20250113_EXP2'!B972</f>
        <v>32.442728825182002</v>
      </c>
      <c r="F973" s="55">
        <f>'Result_20250113_EXP2'!C972</f>
        <v>28.799168628876998</v>
      </c>
      <c r="I973" s="70">
        <f t="shared" si="83"/>
        <v>30.408788585780243</v>
      </c>
      <c r="J973" s="37">
        <f t="shared" si="84"/>
        <v>4.1369128974576821</v>
      </c>
      <c r="K973" s="37">
        <f t="shared" si="85"/>
        <v>27.007832731171998</v>
      </c>
      <c r="L973" s="37">
        <f t="shared" si="86"/>
        <v>3.2088842984065788</v>
      </c>
    </row>
    <row r="974" spans="1:12" ht="14.5" x14ac:dyDescent="0.35">
      <c r="A974" s="69">
        <v>96.9</v>
      </c>
      <c r="B974" s="4">
        <f t="shared" si="87"/>
        <v>5814</v>
      </c>
      <c r="D974" s="55">
        <f>'Result_20250113_EXP2'!B973</f>
        <v>32.4154438942832</v>
      </c>
      <c r="F974" s="55">
        <f>'Result_20250113_EXP2'!C973</f>
        <v>28.799168628876998</v>
      </c>
      <c r="I974" s="70">
        <f t="shared" si="83"/>
        <v>30.391266348136305</v>
      </c>
      <c r="J974" s="37">
        <f t="shared" si="84"/>
        <v>4.0972947383252638</v>
      </c>
      <c r="K974" s="37">
        <f t="shared" si="85"/>
        <v>26.993234342108011</v>
      </c>
      <c r="L974" s="37">
        <f t="shared" si="86"/>
        <v>3.2613986481278125</v>
      </c>
    </row>
    <row r="975" spans="1:12" ht="14.5" x14ac:dyDescent="0.35">
      <c r="A975" s="68">
        <v>97</v>
      </c>
      <c r="B975" s="4">
        <f t="shared" si="87"/>
        <v>5820</v>
      </c>
      <c r="D975" s="55">
        <f>'Result_20250113_EXP2'!B974</f>
        <v>32.442728825182002</v>
      </c>
      <c r="F975" s="55">
        <f>'Result_20250113_EXP2'!C974</f>
        <v>28.717723372686901</v>
      </c>
      <c r="I975" s="70">
        <f t="shared" si="83"/>
        <v>30.373773607566839</v>
      </c>
      <c r="J975" s="37">
        <f t="shared" si="84"/>
        <v>4.2805756924970035</v>
      </c>
      <c r="K975" s="37">
        <f t="shared" si="85"/>
        <v>26.978666363724685</v>
      </c>
      <c r="L975" s="37">
        <f t="shared" si="86"/>
        <v>3.0243192804206109</v>
      </c>
    </row>
    <row r="976" spans="1:12" ht="14.5" x14ac:dyDescent="0.35">
      <c r="A976" s="69">
        <v>97.1</v>
      </c>
      <c r="B976" s="4">
        <f t="shared" si="87"/>
        <v>5826</v>
      </c>
      <c r="D976" s="55">
        <f>'Result_20250113_EXP2'!B975</f>
        <v>32.388161154141102</v>
      </c>
      <c r="F976" s="55">
        <f>'Result_20250113_EXP2'!C975</f>
        <v>28.690574562940999</v>
      </c>
      <c r="I976" s="70">
        <f t="shared" si="83"/>
        <v>30.356310314416227</v>
      </c>
      <c r="J976" s="37">
        <f t="shared" si="84"/>
        <v>4.128417834890679</v>
      </c>
      <c r="K976" s="37">
        <f t="shared" si="85"/>
        <v>26.964128732671902</v>
      </c>
      <c r="L976" s="37">
        <f t="shared" si="86"/>
        <v>2.9806152048535486</v>
      </c>
    </row>
    <row r="977" spans="1:12" ht="14.5" x14ac:dyDescent="0.35">
      <c r="A977" s="68">
        <v>97.2</v>
      </c>
      <c r="B977" s="4">
        <f t="shared" si="87"/>
        <v>5832</v>
      </c>
      <c r="D977" s="55">
        <f>'Result_20250113_EXP2'!B976</f>
        <v>32.333602175520603</v>
      </c>
      <c r="F977" s="55">
        <f>'Result_20250113_EXP2'!C976</f>
        <v>28.690574562940999</v>
      </c>
      <c r="I977" s="70">
        <f t="shared" si="83"/>
        <v>30.338876419112459</v>
      </c>
      <c r="J977" s="37">
        <f t="shared" si="84"/>
        <v>3.9789308432780421</v>
      </c>
      <c r="K977" s="37">
        <f t="shared" si="85"/>
        <v>26.949621385731533</v>
      </c>
      <c r="L977" s="37">
        <f t="shared" si="86"/>
        <v>3.0309179652357341</v>
      </c>
    </row>
    <row r="978" spans="1:12" ht="14.5" x14ac:dyDescent="0.35">
      <c r="A978" s="69">
        <v>97.3</v>
      </c>
      <c r="B978" s="4">
        <f t="shared" si="87"/>
        <v>5838</v>
      </c>
      <c r="D978" s="55">
        <f>'Result_20250113_EXP2'!B977</f>
        <v>32.4154438942832</v>
      </c>
      <c r="F978" s="55">
        <f>'Result_20250113_EXP2'!C977</f>
        <v>28.7720203878362</v>
      </c>
      <c r="I978" s="70">
        <f t="shared" si="83"/>
        <v>30.32147187216696</v>
      </c>
      <c r="J978" s="37">
        <f t="shared" si="84"/>
        <v>4.3847188294055766</v>
      </c>
      <c r="K978" s="37">
        <f t="shared" si="85"/>
        <v>26.935144259817122</v>
      </c>
      <c r="L978" s="37">
        <f t="shared" si="86"/>
        <v>3.3741139096863608</v>
      </c>
    </row>
    <row r="979" spans="1:12" ht="14.5" x14ac:dyDescent="0.35">
      <c r="A979" s="68">
        <v>97.4</v>
      </c>
      <c r="B979" s="4">
        <f t="shared" si="87"/>
        <v>5844</v>
      </c>
      <c r="D979" s="55">
        <f>'Result_20250113_EXP2'!B978</f>
        <v>32.333602175520603</v>
      </c>
      <c r="F979" s="55">
        <f>'Result_20250113_EXP2'!C978</f>
        <v>28.7720203878362</v>
      </c>
      <c r="I979" s="70">
        <f t="shared" si="83"/>
        <v>30.30409662417447</v>
      </c>
      <c r="J979" s="37">
        <f t="shared" si="84"/>
        <v>4.1188927829447737</v>
      </c>
      <c r="K979" s="37">
        <f t="shared" si="85"/>
        <v>26.920697291973649</v>
      </c>
      <c r="L979" s="37">
        <f t="shared" si="86"/>
        <v>3.4273972052740986</v>
      </c>
    </row>
    <row r="980" spans="1:12" ht="14.5" x14ac:dyDescent="0.35">
      <c r="A980" s="69">
        <v>97.5</v>
      </c>
      <c r="B980" s="4">
        <f t="shared" si="87"/>
        <v>5850</v>
      </c>
      <c r="D980" s="55">
        <f>'Result_20250113_EXP2'!B979</f>
        <v>32.388161154141102</v>
      </c>
      <c r="F980" s="55">
        <f>'Result_20250113_EXP2'!C979</f>
        <v>28.690574562940999</v>
      </c>
      <c r="I980" s="70">
        <f t="shared" si="83"/>
        <v>30.2867506258129</v>
      </c>
      <c r="J980" s="37">
        <f t="shared" si="84"/>
        <v>4.4159262085686137</v>
      </c>
      <c r="K980" s="37">
        <f t="shared" si="85"/>
        <v>26.906280419377236</v>
      </c>
      <c r="L980" s="37">
        <f t="shared" si="86"/>
        <v>3.1837055907559413</v>
      </c>
    </row>
    <row r="981" spans="1:12" ht="14.5" x14ac:dyDescent="0.35">
      <c r="A981" s="68">
        <v>97.6</v>
      </c>
      <c r="B981" s="4">
        <f t="shared" si="87"/>
        <v>5856</v>
      </c>
      <c r="D981" s="55">
        <f>'Result_20250113_EXP2'!B980</f>
        <v>32.360880587103303</v>
      </c>
      <c r="F981" s="55">
        <f>'Result_20250113_EXP2'!C980</f>
        <v>28.6362762499691</v>
      </c>
      <c r="I981" s="70">
        <f t="shared" si="83"/>
        <v>30.269433827843187</v>
      </c>
      <c r="J981" s="37">
        <f t="shared" si="84"/>
        <v>4.3741495468196403</v>
      </c>
      <c r="K981" s="37">
        <f t="shared" si="85"/>
        <v>26.891893579334869</v>
      </c>
      <c r="L981" s="37">
        <f t="shared" si="86"/>
        <v>3.0428709016090107</v>
      </c>
    </row>
    <row r="982" spans="1:12" ht="14.5" x14ac:dyDescent="0.35">
      <c r="A982" s="69">
        <v>97.7</v>
      </c>
      <c r="B982" s="4">
        <f t="shared" si="87"/>
        <v>5862</v>
      </c>
      <c r="D982" s="55">
        <f>'Result_20250113_EXP2'!B981</f>
        <v>32.306325901747101</v>
      </c>
      <c r="F982" s="55">
        <f>'Result_20250113_EXP2'!C981</f>
        <v>28.690574562940999</v>
      </c>
      <c r="I982" s="70">
        <f t="shared" si="83"/>
        <v>30.252146181109161</v>
      </c>
      <c r="J982" s="37">
        <f t="shared" si="84"/>
        <v>4.2196543246801648</v>
      </c>
      <c r="K982" s="37">
        <f t="shared" si="85"/>
        <v>26.877536709284136</v>
      </c>
      <c r="L982" s="37">
        <f t="shared" si="86"/>
        <v>3.2871062587926811</v>
      </c>
    </row>
    <row r="983" spans="1:12" ht="14.5" x14ac:dyDescent="0.35">
      <c r="A983" s="68">
        <v>97.8</v>
      </c>
      <c r="B983" s="4">
        <f t="shared" si="87"/>
        <v>5868</v>
      </c>
      <c r="D983" s="55">
        <f>'Result_20250113_EXP2'!B982</f>
        <v>32.279051748140198</v>
      </c>
      <c r="F983" s="55">
        <f>'Result_20250113_EXP2'!C982</f>
        <v>28.744871975044699</v>
      </c>
      <c r="I983" s="70">
        <f t="shared" si="83"/>
        <v>30.234887636537394</v>
      </c>
      <c r="J983" s="37">
        <f t="shared" si="84"/>
        <v>4.1786069151648801</v>
      </c>
      <c r="K983" s="37">
        <f t="shared" si="85"/>
        <v>26.863209746792954</v>
      </c>
      <c r="L983" s="37">
        <f t="shared" si="86"/>
        <v>3.5406527412293221</v>
      </c>
    </row>
    <row r="984" spans="1:12" ht="14.5" x14ac:dyDescent="0.35">
      <c r="A984" s="69">
        <v>97.9</v>
      </c>
      <c r="B984" s="4">
        <f t="shared" si="87"/>
        <v>5874</v>
      </c>
      <c r="D984" s="55">
        <f>'Result_20250113_EXP2'!B983</f>
        <v>32.306325901747101</v>
      </c>
      <c r="F984" s="55">
        <f>'Result_20250113_EXP2'!C983</f>
        <v>28.6362762499691</v>
      </c>
      <c r="I984" s="70">
        <f t="shared" si="83"/>
        <v>30.217658145137076</v>
      </c>
      <c r="J984" s="37">
        <f t="shared" si="84"/>
        <v>4.3625329975023561</v>
      </c>
      <c r="K984" s="37">
        <f t="shared" si="85"/>
        <v>26.848912629559301</v>
      </c>
      <c r="L984" s="37">
        <f t="shared" si="86"/>
        <v>3.1946687115644243</v>
      </c>
    </row>
    <row r="985" spans="1:12" ht="14.5" x14ac:dyDescent="0.35">
      <c r="A985" s="68">
        <v>98</v>
      </c>
      <c r="B985" s="4">
        <f t="shared" si="87"/>
        <v>5880</v>
      </c>
      <c r="D985" s="55">
        <f>'Result_20250113_EXP2'!B984</f>
        <v>32.224509730870203</v>
      </c>
      <c r="F985" s="55">
        <f>'Result_20250113_EXP2'!C984</f>
        <v>28.6362762499691</v>
      </c>
      <c r="I985" s="70">
        <f t="shared" si="83"/>
        <v>30.200457657999873</v>
      </c>
      <c r="J985" s="37">
        <f t="shared" si="84"/>
        <v>4.0967867936906774</v>
      </c>
      <c r="K985" s="37">
        <f t="shared" si="85"/>
        <v>26.83464529541093</v>
      </c>
      <c r="L985" s="37">
        <f t="shared" si="86"/>
        <v>3.2458740964221851</v>
      </c>
    </row>
    <row r="986" spans="1:12" ht="14.5" x14ac:dyDescent="0.35">
      <c r="A986" s="69">
        <v>98.1</v>
      </c>
      <c r="B986" s="4">
        <f t="shared" si="87"/>
        <v>5886</v>
      </c>
      <c r="D986" s="55">
        <f>'Result_20250113_EXP2'!B985</f>
        <v>32.197241831936999</v>
      </c>
      <c r="F986" s="55">
        <f>'Result_20250113_EXP2'!C985</f>
        <v>28.6362762499691</v>
      </c>
      <c r="I986" s="70">
        <f t="shared" si="83"/>
        <v>30.18328612629977</v>
      </c>
      <c r="J986" s="37">
        <f t="shared" si="84"/>
        <v>4.0560175842687514</v>
      </c>
      <c r="K986" s="37">
        <f t="shared" si="85"/>
        <v>26.82040768230511</v>
      </c>
      <c r="L986" s="37">
        <f t="shared" si="86"/>
        <v>3.2973786550300725</v>
      </c>
    </row>
    <row r="987" spans="1:12" ht="14.5" x14ac:dyDescent="0.35">
      <c r="A987" s="68">
        <v>98.2</v>
      </c>
      <c r="B987" s="4">
        <f t="shared" si="87"/>
        <v>5892</v>
      </c>
      <c r="D987" s="55">
        <f>'Result_20250113_EXP2'!B986</f>
        <v>32.279051748140198</v>
      </c>
      <c r="F987" s="55">
        <f>'Result_20250113_EXP2'!C986</f>
        <v>28.6091267110695</v>
      </c>
      <c r="I987" s="70">
        <f t="shared" si="83"/>
        <v>30.166143501292954</v>
      </c>
      <c r="J987" s="37">
        <f t="shared" si="84"/>
        <v>4.4643812595950942</v>
      </c>
      <c r="K987" s="37">
        <f t="shared" si="85"/>
        <v>26.806199728328355</v>
      </c>
      <c r="L987" s="37">
        <f t="shared" si="86"/>
        <v>3.250545705096088</v>
      </c>
    </row>
    <row r="988" spans="1:12" ht="14.5" x14ac:dyDescent="0.35">
      <c r="A988" s="69">
        <v>98.3</v>
      </c>
      <c r="B988" s="4">
        <f t="shared" si="87"/>
        <v>5898</v>
      </c>
      <c r="D988" s="55">
        <f>'Result_20250113_EXP2'!B987</f>
        <v>32.279051748140198</v>
      </c>
      <c r="F988" s="55">
        <f>'Result_20250113_EXP2'!C987</f>
        <v>28.581976893435002</v>
      </c>
      <c r="I988" s="70">
        <f t="shared" si="83"/>
        <v>30.149029734317672</v>
      </c>
      <c r="J988" s="37">
        <f t="shared" si="84"/>
        <v>4.5369937793685677</v>
      </c>
      <c r="K988" s="37">
        <f t="shared" si="85"/>
        <v>26.792021371696158</v>
      </c>
      <c r="L988" s="37">
        <f t="shared" si="86"/>
        <v>3.2039407698033742</v>
      </c>
    </row>
    <row r="989" spans="1:12" ht="14.5" x14ac:dyDescent="0.35">
      <c r="A989" s="68">
        <v>98.4</v>
      </c>
      <c r="B989" s="4">
        <f t="shared" si="87"/>
        <v>5904</v>
      </c>
      <c r="D989" s="55">
        <f>'Result_20250113_EXP2'!B988</f>
        <v>32.169975982629801</v>
      </c>
      <c r="F989" s="55">
        <f>'Result_20250113_EXP2'!C988</f>
        <v>28.6362762499691</v>
      </c>
      <c r="I989" s="70">
        <f t="shared" si="83"/>
        <v>30.131944776794079</v>
      </c>
      <c r="J989" s="37">
        <f t="shared" si="84"/>
        <v>4.1535711959602066</v>
      </c>
      <c r="K989" s="37">
        <f t="shared" si="85"/>
        <v>26.777872550752722</v>
      </c>
      <c r="L989" s="37">
        <f t="shared" si="86"/>
        <v>3.4536643092611183</v>
      </c>
    </row>
    <row r="990" spans="1:12" ht="14.5" x14ac:dyDescent="0.35">
      <c r="A990" s="69">
        <v>98.5</v>
      </c>
      <c r="B990" s="4">
        <f t="shared" si="87"/>
        <v>5910</v>
      </c>
      <c r="D990" s="55">
        <f>'Result_20250113_EXP2'!B989</f>
        <v>32.224509730870203</v>
      </c>
      <c r="F990" s="55">
        <f>'Result_20250113_EXP2'!C989</f>
        <v>28.581976893435002</v>
      </c>
      <c r="I990" s="70">
        <f t="shared" si="83"/>
        <v>30.114888580224122</v>
      </c>
      <c r="J990" s="37">
        <f t="shared" si="84"/>
        <v>4.4505013992532954</v>
      </c>
      <c r="K990" s="37">
        <f t="shared" si="85"/>
        <v>26.76375320397068</v>
      </c>
      <c r="L990" s="37">
        <f t="shared" si="86"/>
        <v>3.3059373849292504</v>
      </c>
    </row>
    <row r="991" spans="1:12" ht="14.5" x14ac:dyDescent="0.35">
      <c r="A991" s="68">
        <v>98.6</v>
      </c>
      <c r="B991" s="4">
        <f t="shared" si="87"/>
        <v>5916</v>
      </c>
      <c r="D991" s="55">
        <f>'Result_20250113_EXP2'!B990</f>
        <v>32.197241831936999</v>
      </c>
      <c r="F991" s="55">
        <f>'Result_20250113_EXP2'!C990</f>
        <v>28.554826779213101</v>
      </c>
      <c r="I991" s="70">
        <f t="shared" si="83"/>
        <v>30.097861096191373</v>
      </c>
      <c r="J991" s="37">
        <f t="shared" si="84"/>
        <v>4.4073994736198472</v>
      </c>
      <c r="K991" s="37">
        <f t="shared" si="85"/>
        <v>26.749663269950833</v>
      </c>
      <c r="L991" s="37">
        <f t="shared" si="86"/>
        <v>3.2586152951720671</v>
      </c>
    </row>
    <row r="992" spans="1:12" ht="14.5" x14ac:dyDescent="0.35">
      <c r="A992" s="69">
        <v>98.7</v>
      </c>
      <c r="B992" s="4">
        <f t="shared" si="87"/>
        <v>5922</v>
      </c>
      <c r="D992" s="55">
        <f>'Result_20250113_EXP2'!B991</f>
        <v>32.224509730870203</v>
      </c>
      <c r="F992" s="55">
        <f>'Result_20250113_EXP2'!C991</f>
        <v>28.554826779213101</v>
      </c>
      <c r="I992" s="70">
        <f t="shared" si="83"/>
        <v>30.080862276360918</v>
      </c>
      <c r="J992" s="37">
        <f t="shared" si="84"/>
        <v>4.5952244092241372</v>
      </c>
      <c r="K992" s="37">
        <f t="shared" si="85"/>
        <v>26.735602687421899</v>
      </c>
      <c r="L992" s="37">
        <f t="shared" si="86"/>
        <v>3.3095762961535251</v>
      </c>
    </row>
    <row r="993" spans="1:12" ht="14.5" x14ac:dyDescent="0.35">
      <c r="A993" s="68">
        <v>98.8</v>
      </c>
      <c r="B993" s="4">
        <f t="shared" si="87"/>
        <v>5928</v>
      </c>
      <c r="D993" s="55">
        <f>'Result_20250113_EXP2'!B992</f>
        <v>32.169975982629801</v>
      </c>
      <c r="F993" s="55">
        <f>'Result_20250113_EXP2'!C992</f>
        <v>28.6091267110695</v>
      </c>
      <c r="I993" s="70">
        <f t="shared" si="83"/>
        <v>30.06389207247922</v>
      </c>
      <c r="J993" s="37">
        <f t="shared" si="84"/>
        <v>4.4355894365951585</v>
      </c>
      <c r="K993" s="37">
        <f t="shared" si="85"/>
        <v>26.721571395240218</v>
      </c>
      <c r="L993" s="37">
        <f t="shared" si="86"/>
        <v>3.5628650703153792</v>
      </c>
    </row>
    <row r="994" spans="1:12" ht="14.5" x14ac:dyDescent="0.35">
      <c r="A994" s="69">
        <v>98.9</v>
      </c>
      <c r="B994" s="4">
        <f t="shared" si="87"/>
        <v>5934</v>
      </c>
      <c r="D994" s="55">
        <f>'Result_20250113_EXP2'!B993</f>
        <v>32.224509730870203</v>
      </c>
      <c r="F994" s="55">
        <f>'Result_20250113_EXP2'!C993</f>
        <v>28.554826779213101</v>
      </c>
      <c r="I994" s="70">
        <f t="shared" si="83"/>
        <v>30.046950436373955</v>
      </c>
      <c r="J994" s="37">
        <f t="shared" si="84"/>
        <v>4.7417644810469985</v>
      </c>
      <c r="K994" s="37">
        <f t="shared" si="85"/>
        <v>26.707569332389518</v>
      </c>
      <c r="L994" s="37">
        <f t="shared" si="86"/>
        <v>3.4123600748451839</v>
      </c>
    </row>
    <row r="995" spans="1:12" ht="14.5" x14ac:dyDescent="0.35">
      <c r="A995" s="68">
        <v>99</v>
      </c>
      <c r="B995" s="4">
        <f t="shared" si="87"/>
        <v>5940</v>
      </c>
      <c r="D995" s="55">
        <f>'Result_20250113_EXP2'!B994</f>
        <v>32.1154503623846</v>
      </c>
      <c r="F995" s="55">
        <f>'Result_20250113_EXP2'!C994</f>
        <v>28.581976893435002</v>
      </c>
      <c r="I995" s="70">
        <f t="shared" si="83"/>
        <v>30.030037319953905</v>
      </c>
      <c r="J995" s="37">
        <f t="shared" si="84"/>
        <v>4.3489475575400451</v>
      </c>
      <c r="K995" s="37">
        <f t="shared" si="85"/>
        <v>26.693596437980624</v>
      </c>
      <c r="L995" s="37">
        <f t="shared" si="86"/>
        <v>3.5659807445420837</v>
      </c>
    </row>
    <row r="996" spans="1:12" ht="14.5" x14ac:dyDescent="0.35">
      <c r="A996" s="69">
        <v>99.1</v>
      </c>
      <c r="B996" s="4">
        <f t="shared" si="87"/>
        <v>5946</v>
      </c>
      <c r="D996" s="55">
        <f>'Result_20250113_EXP2'!B995</f>
        <v>32.142712165320702</v>
      </c>
      <c r="F996" s="55">
        <f>'Result_20250113_EXP2'!C995</f>
        <v>28.500525589566301</v>
      </c>
      <c r="I996" s="70">
        <f t="shared" si="83"/>
        <v>30.013152675208801</v>
      </c>
      <c r="J996" s="37">
        <f t="shared" si="84"/>
        <v>4.5350236219256628</v>
      </c>
      <c r="K996" s="37">
        <f t="shared" si="85"/>
        <v>26.6796526512512</v>
      </c>
      <c r="L996" s="37">
        <f t="shared" si="86"/>
        <v>3.315578257488272</v>
      </c>
    </row>
    <row r="997" spans="1:12" ht="14.5" x14ac:dyDescent="0.35">
      <c r="A997" s="68">
        <v>99.2</v>
      </c>
      <c r="B997" s="4">
        <f t="shared" si="87"/>
        <v>5952</v>
      </c>
      <c r="D997" s="55">
        <f>'Result_20250113_EXP2'!B996</f>
        <v>32.1154503623846</v>
      </c>
      <c r="F997" s="55">
        <f>'Result_20250113_EXP2'!C996</f>
        <v>28.554826779213101</v>
      </c>
      <c r="I997" s="70">
        <f t="shared" si="83"/>
        <v>29.996296454209201</v>
      </c>
      <c r="J997" s="37">
        <f t="shared" si="84"/>
        <v>4.4908132865350661</v>
      </c>
      <c r="K997" s="37">
        <f t="shared" si="85"/>
        <v>26.665737911565493</v>
      </c>
      <c r="L997" s="37">
        <f t="shared" si="86"/>
        <v>3.5686567498701223</v>
      </c>
    </row>
    <row r="998" spans="1:12" ht="14.5" x14ac:dyDescent="0.35">
      <c r="A998" s="69">
        <v>99.3</v>
      </c>
      <c r="B998" s="4">
        <f t="shared" si="87"/>
        <v>5958</v>
      </c>
      <c r="D998" s="55">
        <f>'Result_20250113_EXP2'!B997</f>
        <v>32.1154503623846</v>
      </c>
      <c r="F998" s="55">
        <f>'Result_20250113_EXP2'!C997</f>
        <v>28.500525589566301</v>
      </c>
      <c r="I998" s="70">
        <f t="shared" si="83"/>
        <v>29.979468609106341</v>
      </c>
      <c r="J998" s="37">
        <f t="shared" si="84"/>
        <v>4.562418050337663</v>
      </c>
      <c r="K998" s="37">
        <f t="shared" si="85"/>
        <v>26.651852158414062</v>
      </c>
      <c r="L998" s="37">
        <f t="shared" si="86"/>
        <v>3.4175934550481921</v>
      </c>
    </row>
    <row r="999" spans="1:12" ht="14.5" x14ac:dyDescent="0.35">
      <c r="A999" s="68">
        <v>99.4</v>
      </c>
      <c r="B999" s="4">
        <f t="shared" si="87"/>
        <v>5964</v>
      </c>
      <c r="D999" s="55">
        <f>'Result_20250113_EXP2'!B998</f>
        <v>32.088190556199201</v>
      </c>
      <c r="F999" s="55">
        <f>'Result_20250113_EXP2'!C998</f>
        <v>28.4733744784047</v>
      </c>
      <c r="I999" s="70">
        <f t="shared" si="83"/>
        <v>29.962669092132018</v>
      </c>
      <c r="J999" s="37">
        <f t="shared" si="84"/>
        <v>4.5178414942103045</v>
      </c>
      <c r="K999" s="37">
        <f t="shared" si="85"/>
        <v>26.637995331413514</v>
      </c>
      <c r="L999" s="37">
        <f t="shared" si="86"/>
        <v>3.3686166132100968</v>
      </c>
    </row>
    <row r="1000" spans="1:12" ht="14.5" x14ac:dyDescent="0.35">
      <c r="A1000" s="69">
        <v>99.5</v>
      </c>
      <c r="B1000" s="4">
        <f t="shared" si="87"/>
        <v>5970</v>
      </c>
      <c r="D1000" s="55">
        <f>'Result_20250113_EXP2'!B999</f>
        <v>32.060932729144703</v>
      </c>
      <c r="F1000" s="55">
        <f>'Result_20250113_EXP2'!C999</f>
        <v>28.500525589566301</v>
      </c>
      <c r="I1000" s="70">
        <f t="shared" si="83"/>
        <v>29.945897855598428</v>
      </c>
      <c r="J1000" s="37">
        <f t="shared" si="84"/>
        <v>4.4733725163169069</v>
      </c>
      <c r="K1000" s="37">
        <f t="shared" si="85"/>
        <v>26.624167370306246</v>
      </c>
      <c r="L1000" s="37">
        <f t="shared" si="86"/>
        <v>3.5207201669847654</v>
      </c>
    </row>
    <row r="1001" spans="1:12" ht="14.5" x14ac:dyDescent="0.35">
      <c r="A1001" s="68">
        <v>99.6</v>
      </c>
      <c r="B1001" s="4">
        <f t="shared" si="87"/>
        <v>5976</v>
      </c>
      <c r="D1001" s="55">
        <f>'Result_20250113_EXP2'!B1000</f>
        <v>32.088190556199201</v>
      </c>
      <c r="F1001" s="55">
        <f>'Result_20250113_EXP2'!C1000</f>
        <v>28.4733744784047</v>
      </c>
      <c r="I1001" s="70">
        <f t="shared" si="83"/>
        <v>29.929154851898055</v>
      </c>
      <c r="J1001" s="37">
        <f t="shared" si="84"/>
        <v>4.6614351724471481</v>
      </c>
      <c r="K1001" s="37">
        <f t="shared" si="85"/>
        <v>26.610368214960182</v>
      </c>
      <c r="L1001" s="37">
        <f t="shared" si="86"/>
        <v>3.4707923376335055</v>
      </c>
    </row>
    <row r="1002" spans="1:12" ht="14.5" x14ac:dyDescent="0.35">
      <c r="A1002" s="69">
        <v>99.7</v>
      </c>
      <c r="B1002" s="4">
        <f t="shared" si="87"/>
        <v>5982</v>
      </c>
      <c r="D1002" s="55">
        <f>'Result_20250113_EXP2'!B1001</f>
        <v>32.060932729144703</v>
      </c>
      <c r="F1002" s="55">
        <f>'Result_20250113_EXP2'!C1001</f>
        <v>28.419071134014299</v>
      </c>
      <c r="I1002" s="70">
        <f t="shared" si="83"/>
        <v>29.912440033503522</v>
      </c>
      <c r="J1002" s="37">
        <f t="shared" si="84"/>
        <v>4.6160208632235094</v>
      </c>
      <c r="K1002" s="37">
        <f t="shared" si="85"/>
        <v>26.596597805368507</v>
      </c>
      <c r="L1002" s="37">
        <f t="shared" si="86"/>
        <v>3.3214090336252728</v>
      </c>
    </row>
    <row r="1003" spans="1:12" ht="14.5" x14ac:dyDescent="0.35">
      <c r="A1003" s="68">
        <v>99.8</v>
      </c>
      <c r="B1003" s="4">
        <f t="shared" si="87"/>
        <v>5988</v>
      </c>
      <c r="D1003" s="55">
        <f>'Result_20250113_EXP2'!B1002</f>
        <v>32.1154503623846</v>
      </c>
      <c r="F1003" s="55">
        <f>'Result_20250113_EXP2'!C1002</f>
        <v>28.4462229991823</v>
      </c>
      <c r="I1003" s="70">
        <f t="shared" si="83"/>
        <v>29.895753352967461</v>
      </c>
      <c r="J1003" s="37">
        <f t="shared" si="84"/>
        <v>4.9270548136153911</v>
      </c>
      <c r="K1003" s="37">
        <f t="shared" si="85"/>
        <v>26.582856081649414</v>
      </c>
      <c r="L1003" s="37">
        <f t="shared" si="86"/>
        <v>3.4721362693560098</v>
      </c>
    </row>
    <row r="1004" spans="1:12" ht="14.5" x14ac:dyDescent="0.35">
      <c r="A1004" s="69">
        <v>99.9</v>
      </c>
      <c r="B1004" s="4">
        <f t="shared" si="87"/>
        <v>5994</v>
      </c>
      <c r="D1004" s="55">
        <f>'Result_20250113_EXP2'!B1003</f>
        <v>32.060932729144703</v>
      </c>
      <c r="F1004" s="55">
        <f>'Result_20250113_EXP2'!C1003</f>
        <v>28.419071134014299</v>
      </c>
      <c r="I1004" s="70">
        <f t="shared" si="83"/>
        <v>29.879094762922371</v>
      </c>
      <c r="J1004" s="37">
        <f t="shared" si="84"/>
        <v>4.7604169108492025</v>
      </c>
      <c r="K1004" s="37">
        <f t="shared" si="85"/>
        <v>26.569142984045833</v>
      </c>
      <c r="L1004" s="37">
        <f t="shared" si="86"/>
        <v>3.4222341600457526</v>
      </c>
    </row>
    <row r="1005" spans="1:12" ht="14.5" x14ac:dyDescent="0.35">
      <c r="A1005" s="68">
        <v>100</v>
      </c>
      <c r="B1005" s="4">
        <f t="shared" si="87"/>
        <v>6000</v>
      </c>
      <c r="D1005" s="55">
        <f>'Result_20250113_EXP2'!B1004</f>
        <v>32.033676863603802</v>
      </c>
      <c r="F1005" s="55">
        <f>'Result_20250113_EXP2'!C1004</f>
        <v>28.419071134014299</v>
      </c>
      <c r="I1005" s="70">
        <f t="shared" si="83"/>
        <v>29.862464216080504</v>
      </c>
      <c r="J1005" s="37">
        <f t="shared" si="84"/>
        <v>4.7141643607651282</v>
      </c>
      <c r="K1005" s="37">
        <f t="shared" si="85"/>
        <v>26.555458452925183</v>
      </c>
      <c r="L1005" s="37">
        <f t="shared" si="86"/>
        <v>3.4730522251161617</v>
      </c>
    </row>
    <row r="1006" spans="1:12" ht="14.5" x14ac:dyDescent="0.35">
      <c r="A1006" s="69">
        <v>100.1</v>
      </c>
      <c r="B1006" s="4">
        <f t="shared" si="87"/>
        <v>6006</v>
      </c>
      <c r="D1006" s="55">
        <f>'Result_20250113_EXP2'!B1005</f>
        <v>31.979170946607201</v>
      </c>
      <c r="F1006" s="55">
        <f>'Result_20250113_EXP2'!C1005</f>
        <v>28.4733744784047</v>
      </c>
      <c r="I1006" s="70">
        <f t="shared" si="83"/>
        <v>29.845861665233709</v>
      </c>
      <c r="J1006" s="37">
        <f t="shared" si="84"/>
        <v>4.5510084899942855</v>
      </c>
      <c r="K1006" s="37">
        <f t="shared" si="85"/>
        <v>26.5418024287791</v>
      </c>
      <c r="L1006" s="37">
        <f t="shared" si="86"/>
        <v>3.7309705828948436</v>
      </c>
    </row>
    <row r="1007" spans="1:12" ht="14.5" x14ac:dyDescent="0.35">
      <c r="A1007" s="68">
        <v>100.2</v>
      </c>
      <c r="B1007" s="4">
        <f t="shared" si="87"/>
        <v>6012</v>
      </c>
      <c r="D1007" s="55">
        <f>'Result_20250113_EXP2'!B1006</f>
        <v>32.0064229419621</v>
      </c>
      <c r="F1007" s="55">
        <f>'Result_20250113_EXP2'!C1006</f>
        <v>28.419071134014299</v>
      </c>
      <c r="I1007" s="70">
        <f t="shared" si="83"/>
        <v>29.829287063253297</v>
      </c>
      <c r="J1007" s="37">
        <f t="shared" si="84"/>
        <v>4.7399206343611535</v>
      </c>
      <c r="K1007" s="37">
        <f t="shared" si="85"/>
        <v>26.528174852223195</v>
      </c>
      <c r="L1007" s="37">
        <f t="shared" si="86"/>
        <v>3.5754887484914217</v>
      </c>
    </row>
    <row r="1008" spans="1:12" ht="14.5" x14ac:dyDescent="0.35">
      <c r="A1008" s="69">
        <v>100.3</v>
      </c>
      <c r="B1008" s="4">
        <f t="shared" si="87"/>
        <v>6018</v>
      </c>
      <c r="D1008" s="55">
        <f>'Result_20250113_EXP2'!B1007</f>
        <v>31.9246726643206</v>
      </c>
      <c r="F1008" s="55">
        <f>'Result_20250113_EXP2'!C1007</f>
        <v>28.364766174268301</v>
      </c>
      <c r="I1008" s="70">
        <f t="shared" si="83"/>
        <v>29.812740363089929</v>
      </c>
      <c r="J1008" s="37">
        <f t="shared" si="84"/>
        <v>4.4602580449814742</v>
      </c>
      <c r="K1008" s="37">
        <f t="shared" si="85"/>
        <v>26.514575663996773</v>
      </c>
      <c r="L1008" s="37">
        <f t="shared" si="86"/>
        <v>3.4232049242988158</v>
      </c>
    </row>
    <row r="1009" spans="1:12" ht="14.5" x14ac:dyDescent="0.35">
      <c r="A1009" s="68">
        <v>100.4</v>
      </c>
      <c r="B1009" s="4">
        <f t="shared" si="87"/>
        <v>6024</v>
      </c>
      <c r="D1009" s="55">
        <f>'Result_20250113_EXP2'!B1008</f>
        <v>31.9246726643206</v>
      </c>
      <c r="F1009" s="55">
        <f>'Result_20250113_EXP2'!C1008</f>
        <v>28.364766174268301</v>
      </c>
      <c r="I1009" s="70">
        <f t="shared" si="83"/>
        <v>29.796221517773461</v>
      </c>
      <c r="J1009" s="37">
        <f t="shared" si="84"/>
        <v>4.5303042832378306</v>
      </c>
      <c r="K1009" s="37">
        <f t="shared" si="85"/>
        <v>26.501004804962605</v>
      </c>
      <c r="L1009" s="37">
        <f t="shared" si="86"/>
        <v>3.4736064417162416</v>
      </c>
    </row>
    <row r="1010" spans="1:12" ht="14.5" x14ac:dyDescent="0.35">
      <c r="A1010" s="69">
        <v>100.5</v>
      </c>
      <c r="B1010" s="4">
        <f t="shared" si="87"/>
        <v>6030</v>
      </c>
      <c r="D1010" s="55">
        <f>'Result_20250113_EXP2'!B1009</f>
        <v>31.979170946607201</v>
      </c>
      <c r="F1010" s="55">
        <f>'Result_20250113_EXP2'!C1009</f>
        <v>28.337613043886801</v>
      </c>
      <c r="I1010" s="70">
        <f t="shared" si="83"/>
        <v>29.779730480412823</v>
      </c>
      <c r="J1010" s="37">
        <f t="shared" si="84"/>
        <v>4.8375383643333443</v>
      </c>
      <c r="K1010" s="37">
        <f t="shared" si="85"/>
        <v>26.487462216106636</v>
      </c>
      <c r="L1010" s="37">
        <f t="shared" si="86"/>
        <v>3.4230580855356316</v>
      </c>
    </row>
    <row r="1011" spans="1:12" ht="14.5" x14ac:dyDescent="0.35">
      <c r="A1011" s="68">
        <v>100.6</v>
      </c>
      <c r="B1011" s="4">
        <f t="shared" si="87"/>
        <v>6036</v>
      </c>
      <c r="D1011" s="55">
        <f>'Result_20250113_EXP2'!B1010</f>
        <v>32.0064229419621</v>
      </c>
      <c r="F1011" s="55">
        <f>'Result_20250113_EXP2'!C1010</f>
        <v>28.364766174268301</v>
      </c>
      <c r="I1011" s="70">
        <f t="shared" si="83"/>
        <v>29.763267204195881</v>
      </c>
      <c r="J1011" s="37">
        <f t="shared" si="84"/>
        <v>5.0317476638735119</v>
      </c>
      <c r="K1011" s="37">
        <f t="shared" si="85"/>
        <v>26.473947838537754</v>
      </c>
      <c r="L1011" s="37">
        <f t="shared" si="86"/>
        <v>3.575193978734835</v>
      </c>
    </row>
    <row r="1012" spans="1:12" ht="14.5" x14ac:dyDescent="0.35">
      <c r="A1012" s="69">
        <v>100.7</v>
      </c>
      <c r="B1012" s="4">
        <f t="shared" si="87"/>
        <v>6042</v>
      </c>
      <c r="D1012" s="55">
        <f>'Result_20250113_EXP2'!B1011</f>
        <v>31.9246726643206</v>
      </c>
      <c r="F1012" s="55">
        <f>'Result_20250113_EXP2'!C1011</f>
        <v>28.364766174268301</v>
      </c>
      <c r="I1012" s="70">
        <f t="shared" si="83"/>
        <v>29.746831642389303</v>
      </c>
      <c r="J1012" s="37">
        <f t="shared" si="84"/>
        <v>4.7429915168067547</v>
      </c>
      <c r="K1012" s="37">
        <f t="shared" si="85"/>
        <v>26.460461613487528</v>
      </c>
      <c r="L1012" s="37">
        <f t="shared" si="86"/>
        <v>3.6263758602104517</v>
      </c>
    </row>
    <row r="1013" spans="1:12" ht="14.5" x14ac:dyDescent="0.35">
      <c r="A1013" s="68">
        <v>100.8</v>
      </c>
      <c r="B1013" s="4">
        <f t="shared" si="87"/>
        <v>6048</v>
      </c>
      <c r="D1013" s="55">
        <f>'Result_20250113_EXP2'!B1012</f>
        <v>31.870181875892499</v>
      </c>
      <c r="F1013" s="55">
        <f>'Result_20250113_EXP2'!C1012</f>
        <v>28.364766174268301</v>
      </c>
      <c r="I1013" s="70">
        <f t="shared" si="83"/>
        <v>29.730423748338431</v>
      </c>
      <c r="J1013" s="37">
        <f t="shared" si="84"/>
        <v>4.5785648444336884</v>
      </c>
      <c r="K1013" s="37">
        <f t="shared" si="85"/>
        <v>26.447003482309952</v>
      </c>
      <c r="L1013" s="37">
        <f t="shared" si="86"/>
        <v>3.6778137426673303</v>
      </c>
    </row>
    <row r="1014" spans="1:12" ht="14.5" x14ac:dyDescent="0.35">
      <c r="A1014" s="69">
        <v>100.9</v>
      </c>
      <c r="B1014" s="4">
        <f t="shared" si="87"/>
        <v>6054</v>
      </c>
      <c r="D1014" s="55">
        <f>'Result_20250113_EXP2'!B1013</f>
        <v>31.842939247868699</v>
      </c>
      <c r="F1014" s="55">
        <f>'Result_20250113_EXP2'!C1013</f>
        <v>28.337613043886801</v>
      </c>
      <c r="I1014" s="70">
        <f t="shared" si="83"/>
        <v>29.71404347546715</v>
      </c>
      <c r="J1014" s="37">
        <f t="shared" si="84"/>
        <v>4.5321972097491878</v>
      </c>
      <c r="K1014" s="37">
        <f t="shared" si="85"/>
        <v>26.433573386481186</v>
      </c>
      <c r="L1014" s="37">
        <f t="shared" si="86"/>
        <v>3.6253670169732928</v>
      </c>
    </row>
    <row r="1015" spans="1:12" ht="14.5" x14ac:dyDescent="0.35">
      <c r="A1015" s="68">
        <v>101</v>
      </c>
      <c r="B1015" s="4">
        <f t="shared" si="87"/>
        <v>6060</v>
      </c>
      <c r="D1015" s="55">
        <f>'Result_20250113_EXP2'!B1014</f>
        <v>31.8974263421761</v>
      </c>
      <c r="F1015" s="55">
        <f>'Result_20250113_EXP2'!C1014</f>
        <v>28.310459455952302</v>
      </c>
      <c r="I1015" s="70">
        <f t="shared" si="83"/>
        <v>29.697690777277735</v>
      </c>
      <c r="J1015" s="37">
        <f t="shared" si="84"/>
        <v>4.8388365554787285</v>
      </c>
      <c r="K1015" s="37">
        <f t="shared" si="85"/>
        <v>26.420171267599301</v>
      </c>
      <c r="L1015" s="37">
        <f t="shared" si="86"/>
        <v>3.5731894350268694</v>
      </c>
    </row>
    <row r="1016" spans="1:12" ht="14.5" x14ac:dyDescent="0.35">
      <c r="A1016" s="69">
        <v>101.1</v>
      </c>
      <c r="B1016" s="4">
        <f t="shared" si="87"/>
        <v>6066</v>
      </c>
      <c r="D1016" s="55">
        <f>'Result_20250113_EXP2'!B1015</f>
        <v>31.8974263421761</v>
      </c>
      <c r="F1016" s="55">
        <f>'Result_20250113_EXP2'!C1015</f>
        <v>28.337613043886801</v>
      </c>
      <c r="I1016" s="70">
        <f t="shared" si="83"/>
        <v>29.681365607350756</v>
      </c>
      <c r="J1016" s="37">
        <f t="shared" si="84"/>
        <v>4.9109251804346448</v>
      </c>
      <c r="K1016" s="37">
        <f t="shared" si="85"/>
        <v>26.406797067384026</v>
      </c>
      <c r="L1016" s="37">
        <f t="shared" si="86"/>
        <v>3.7280503351183629</v>
      </c>
    </row>
    <row r="1017" spans="1:12" ht="14.5" x14ac:dyDescent="0.35">
      <c r="A1017" s="68">
        <v>101.2</v>
      </c>
      <c r="B1017" s="4">
        <f t="shared" si="87"/>
        <v>6072</v>
      </c>
      <c r="D1017" s="55">
        <f>'Result_20250113_EXP2'!B1016</f>
        <v>31.842939247868699</v>
      </c>
      <c r="F1017" s="55">
        <f>'Result_20250113_EXP2'!C1016</f>
        <v>28.337613043886801</v>
      </c>
      <c r="I1017" s="70">
        <f t="shared" ref="I1017:I1080" si="88">($C$3+($D$5-$C$3)*EXP(-$I$3*B1017))</f>
        <v>29.66506791934491</v>
      </c>
      <c r="J1017" s="37">
        <f t="shared" ref="J1017:J1080" si="89">(I1017-D1017)^2</f>
        <v>4.7431235236059743</v>
      </c>
      <c r="K1017" s="37">
        <f t="shared" ref="K1017:K1080" si="90">($E$3+($F$5-$E$3)*EXP(-$K$3*B1017))</f>
        <v>26.393450727676512</v>
      </c>
      <c r="L1017" s="37">
        <f t="shared" ref="L1017:L1080" si="91">(K1017-F1017)^2</f>
        <v>3.7797671117721539</v>
      </c>
    </row>
    <row r="1018" spans="1:12" ht="14.5" x14ac:dyDescent="0.35">
      <c r="A1018" s="69">
        <v>101.3</v>
      </c>
      <c r="B1018" s="4">
        <f t="shared" si="87"/>
        <v>6078</v>
      </c>
      <c r="D1018" s="55">
        <f>'Result_20250113_EXP2'!B1017</f>
        <v>31.870181875892499</v>
      </c>
      <c r="F1018" s="55">
        <f>'Result_20250113_EXP2'!C1017</f>
        <v>28.283305392545799</v>
      </c>
      <c r="I1018" s="70">
        <f t="shared" si="88"/>
        <v>29.648797666996916</v>
      </c>
      <c r="J1018" s="37">
        <f t="shared" si="89"/>
        <v>4.9345478035306511</v>
      </c>
      <c r="K1018" s="37">
        <f t="shared" si="90"/>
        <v>26.380132190439049</v>
      </c>
      <c r="L1018" s="37">
        <f t="shared" si="91"/>
        <v>3.6220682372172597</v>
      </c>
    </row>
    <row r="1019" spans="1:12" ht="14.5" x14ac:dyDescent="0.35">
      <c r="A1019" s="68">
        <v>101.4</v>
      </c>
      <c r="B1019" s="4">
        <f t="shared" si="87"/>
        <v>6084</v>
      </c>
      <c r="D1019" s="55">
        <f>'Result_20250113_EXP2'!B1018</f>
        <v>31.815698440505699</v>
      </c>
      <c r="F1019" s="55">
        <f>'Result_20250113_EXP2'!C1018</f>
        <v>28.337613043886801</v>
      </c>
      <c r="I1019" s="70">
        <f t="shared" si="88"/>
        <v>29.632554804121369</v>
      </c>
      <c r="J1019" s="37">
        <f t="shared" si="89"/>
        <v>4.7661161370853939</v>
      </c>
      <c r="K1019" s="37">
        <f t="shared" si="90"/>
        <v>26.366841397754833</v>
      </c>
      <c r="L1019" s="37">
        <f t="shared" si="91"/>
        <v>3.8839408811977085</v>
      </c>
    </row>
    <row r="1020" spans="1:12" ht="14.5" x14ac:dyDescent="0.35">
      <c r="A1020" s="69">
        <v>101.5</v>
      </c>
      <c r="B1020" s="4">
        <f t="shared" si="87"/>
        <v>6090</v>
      </c>
      <c r="D1020" s="55">
        <f>'Result_20250113_EXP2'!B1019</f>
        <v>31.842939247868699</v>
      </c>
      <c r="F1020" s="55">
        <f>'Result_20250113_EXP2'!C1019</f>
        <v>28.256150835740801</v>
      </c>
      <c r="I1020" s="70">
        <f t="shared" si="88"/>
        <v>29.616339284610611</v>
      </c>
      <c r="J1020" s="37">
        <f t="shared" si="89"/>
        <v>4.9577473963809213</v>
      </c>
      <c r="K1020" s="37">
        <f t="shared" si="90"/>
        <v>26.353578291827709</v>
      </c>
      <c r="L1020" s="37">
        <f t="shared" si="91"/>
        <v>3.619782284851933</v>
      </c>
    </row>
    <row r="1021" spans="1:12" ht="14.5" x14ac:dyDescent="0.35">
      <c r="A1021" s="68">
        <v>101.6</v>
      </c>
      <c r="B1021" s="4">
        <f t="shared" si="87"/>
        <v>6096</v>
      </c>
      <c r="D1021" s="55">
        <f>'Result_20250113_EXP2'!B1020</f>
        <v>31.7612222173757</v>
      </c>
      <c r="F1021" s="55">
        <f>'Result_20250113_EXP2'!C1020</f>
        <v>28.283305392545799</v>
      </c>
      <c r="I1021" s="70">
        <f t="shared" si="88"/>
        <v>29.600151062434605</v>
      </c>
      <c r="J1021" s="37">
        <f t="shared" si="89"/>
        <v>4.6702285367184357</v>
      </c>
      <c r="K1021" s="37">
        <f t="shared" si="90"/>
        <v>26.34034281498192</v>
      </c>
      <c r="L1021" s="37">
        <f t="shared" si="91"/>
        <v>3.7751035778136726</v>
      </c>
    </row>
    <row r="1022" spans="1:12" ht="14.5" x14ac:dyDescent="0.35">
      <c r="A1022" s="69">
        <v>101.7</v>
      </c>
      <c r="B1022" s="4">
        <f t="shared" si="87"/>
        <v>6102</v>
      </c>
      <c r="D1022" s="55">
        <f>'Result_20250113_EXP2'!B1021</f>
        <v>31.815698440505699</v>
      </c>
      <c r="F1022" s="55">
        <f>'Result_20250113_EXP2'!C1021</f>
        <v>28.256150835740801</v>
      </c>
      <c r="I1022" s="70">
        <f t="shared" si="88"/>
        <v>29.583990091640803</v>
      </c>
      <c r="J1022" s="37">
        <f t="shared" si="89"/>
        <v>4.9805221543932783</v>
      </c>
      <c r="K1022" s="37">
        <f t="shared" si="90"/>
        <v>26.327134909661858</v>
      </c>
      <c r="L1022" s="37">
        <f t="shared" si="91"/>
        <v>3.7211024430662021</v>
      </c>
    </row>
    <row r="1023" spans="1:12" ht="14.5" x14ac:dyDescent="0.35">
      <c r="A1023" s="68">
        <v>101.8</v>
      </c>
      <c r="B1023" s="4">
        <f t="shared" si="87"/>
        <v>6108</v>
      </c>
      <c r="D1023" s="55">
        <f>'Result_20250113_EXP2'!B1022</f>
        <v>31.7612222173757</v>
      </c>
      <c r="F1023" s="55">
        <f>'Result_20250113_EXP2'!C1022</f>
        <v>28.228995767604101</v>
      </c>
      <c r="I1023" s="70">
        <f t="shared" si="88"/>
        <v>29.567856326354004</v>
      </c>
      <c r="J1023" s="37">
        <f t="shared" si="89"/>
        <v>4.8108539318973964</v>
      </c>
      <c r="K1023" s="37">
        <f t="shared" si="90"/>
        <v>26.313954518431814</v>
      </c>
      <c r="L1023" s="37">
        <f t="shared" si="91"/>
        <v>3.6673829860313525</v>
      </c>
    </row>
    <row r="1024" spans="1:12" ht="14.5" x14ac:dyDescent="0.35">
      <c r="A1024" s="69">
        <v>101.9</v>
      </c>
      <c r="B1024" s="4">
        <f t="shared" si="87"/>
        <v>6114</v>
      </c>
      <c r="D1024" s="55">
        <f>'Result_20250113_EXP2'!B1023</f>
        <v>31.815698440505699</v>
      </c>
      <c r="F1024" s="55">
        <f>'Result_20250113_EXP2'!C1023</f>
        <v>28.228995767604101</v>
      </c>
      <c r="I1024" s="70">
        <f t="shared" si="88"/>
        <v>29.55174972077625</v>
      </c>
      <c r="J1024" s="37">
        <f t="shared" si="89"/>
        <v>5.1254638055646096</v>
      </c>
      <c r="K1024" s="37">
        <f t="shared" si="90"/>
        <v>26.300801583975723</v>
      </c>
      <c r="L1024" s="37">
        <f t="shared" si="91"/>
        <v>3.7179328097783064</v>
      </c>
    </row>
    <row r="1025" spans="1:12" ht="14.5" x14ac:dyDescent="0.35">
      <c r="A1025" s="68">
        <v>102</v>
      </c>
      <c r="B1025" s="4">
        <f t="shared" si="87"/>
        <v>6120</v>
      </c>
      <c r="D1025" s="55">
        <f>'Result_20250113_EXP2'!B1024</f>
        <v>31.7612222173757</v>
      </c>
      <c r="F1025" s="55">
        <f>'Result_20250113_EXP2'!C1024</f>
        <v>28.228995767604101</v>
      </c>
      <c r="I1025" s="70">
        <f t="shared" si="88"/>
        <v>29.535670229186664</v>
      </c>
      <c r="J1025" s="37">
        <f t="shared" si="89"/>
        <v>4.9530816521321697</v>
      </c>
      <c r="K1025" s="37">
        <f t="shared" si="90"/>
        <v>26.287676049096916</v>
      </c>
      <c r="L1025" s="37">
        <f t="shared" si="91"/>
        <v>3.7687222494648136</v>
      </c>
    </row>
    <row r="1026" spans="1:12" ht="14.5" x14ac:dyDescent="0.35">
      <c r="A1026" s="69">
        <v>102.1</v>
      </c>
      <c r="B1026" s="4">
        <f t="shared" si="87"/>
        <v>6126</v>
      </c>
      <c r="D1026" s="55">
        <f>'Result_20250113_EXP2'!B1025</f>
        <v>31.733986766420099</v>
      </c>
      <c r="F1026" s="55">
        <f>'Result_20250113_EXP2'!C1025</f>
        <v>28.228995767604101</v>
      </c>
      <c r="I1026" s="70">
        <f t="shared" si="88"/>
        <v>29.519617805941337</v>
      </c>
      <c r="J1026" s="37">
        <f t="shared" si="89"/>
        <v>4.9034298931317917</v>
      </c>
      <c r="K1026" s="37">
        <f t="shared" si="90"/>
        <v>26.274577856717876</v>
      </c>
      <c r="L1026" s="37">
        <f t="shared" si="91"/>
        <v>3.8197493703928744</v>
      </c>
    </row>
    <row r="1027" spans="1:12" ht="14.5" x14ac:dyDescent="0.35">
      <c r="A1027" s="68">
        <v>102.2</v>
      </c>
      <c r="B1027" s="4">
        <f t="shared" si="87"/>
        <v>6132</v>
      </c>
      <c r="D1027" s="55">
        <f>'Result_20250113_EXP2'!B1026</f>
        <v>31.706753065748099</v>
      </c>
      <c r="F1027" s="55">
        <f>'Result_20250113_EXP2'!C1026</f>
        <v>28.174684025565099</v>
      </c>
      <c r="I1027" s="70">
        <f t="shared" si="88"/>
        <v>29.503592405473217</v>
      </c>
      <c r="J1027" s="37">
        <f t="shared" si="89"/>
        <v>4.8539168949828557</v>
      </c>
      <c r="K1027" s="37">
        <f t="shared" si="90"/>
        <v>26.261506949879994</v>
      </c>
      <c r="L1027" s="37">
        <f t="shared" si="91"/>
        <v>3.6602465229270118</v>
      </c>
    </row>
    <row r="1028" spans="1:12" ht="14.5" x14ac:dyDescent="0.35">
      <c r="A1028" s="69">
        <v>102.3</v>
      </c>
      <c r="B1028" s="4">
        <f t="shared" si="87"/>
        <v>6138</v>
      </c>
      <c r="D1028" s="55">
        <f>'Result_20250113_EXP2'!B1027</f>
        <v>31.679521097769801</v>
      </c>
      <c r="F1028" s="55">
        <f>'Result_20250113_EXP2'!C1027</f>
        <v>28.174684025565099</v>
      </c>
      <c r="I1028" s="70">
        <f t="shared" si="88"/>
        <v>29.487593982291934</v>
      </c>
      <c r="J1028" s="37">
        <f t="shared" si="89"/>
        <v>4.8045444795671228</v>
      </c>
      <c r="K1028" s="37">
        <f t="shared" si="90"/>
        <v>26.248463271743301</v>
      </c>
      <c r="L1028" s="37">
        <f t="shared" si="91"/>
        <v>3.7103263924538181</v>
      </c>
    </row>
    <row r="1029" spans="1:12" ht="14.5" x14ac:dyDescent="0.35">
      <c r="A1029" s="68">
        <v>102.4</v>
      </c>
      <c r="B1029" s="4">
        <f t="shared" si="87"/>
        <v>6144</v>
      </c>
      <c r="D1029" s="55">
        <f>'Result_20250113_EXP2'!B1028</f>
        <v>31.6522908448968</v>
      </c>
      <c r="F1029" s="55">
        <f>'Result_20250113_EXP2'!C1028</f>
        <v>28.120370022815099</v>
      </c>
      <c r="I1029" s="70">
        <f t="shared" si="88"/>
        <v>29.471622490983712</v>
      </c>
      <c r="J1029" s="37">
        <f t="shared" si="89"/>
        <v>4.7553144697580167</v>
      </c>
      <c r="K1029" s="37">
        <f t="shared" si="90"/>
        <v>26.235446765586246</v>
      </c>
      <c r="L1029" s="37">
        <f t="shared" si="91"/>
        <v>3.5529356856422254</v>
      </c>
    </row>
    <row r="1030" spans="1:12" ht="14.5" x14ac:dyDescent="0.35">
      <c r="A1030" s="69">
        <v>102.5</v>
      </c>
      <c r="B1030" s="4">
        <f t="shared" ref="B1030:B1093" si="92">A1030*60</f>
        <v>6150</v>
      </c>
      <c r="D1030" s="55">
        <f>'Result_20250113_EXP2'!B1029</f>
        <v>31.733986766420099</v>
      </c>
      <c r="F1030" s="55">
        <f>'Result_20250113_EXP2'!C1029</f>
        <v>28.0932121287616</v>
      </c>
      <c r="I1030" s="70">
        <f t="shared" si="88"/>
        <v>29.45567788621122</v>
      </c>
      <c r="J1030" s="37">
        <f t="shared" si="89"/>
        <v>5.1906913536386368</v>
      </c>
      <c r="K1030" s="37">
        <f t="shared" si="90"/>
        <v>26.22245737480543</v>
      </c>
      <c r="L1030" s="37">
        <f t="shared" si="91"/>
        <v>3.4997233494496109</v>
      </c>
    </row>
    <row r="1031" spans="1:12" ht="14.5" x14ac:dyDescent="0.35">
      <c r="A1031" s="68">
        <v>102.6</v>
      </c>
      <c r="B1031" s="4">
        <f t="shared" si="92"/>
        <v>6156</v>
      </c>
      <c r="D1031" s="55">
        <f>'Result_20250113_EXP2'!B1030</f>
        <v>31.706753065748099</v>
      </c>
      <c r="F1031" s="55">
        <f>'Result_20250113_EXP2'!C1030</f>
        <v>28.066053615621101</v>
      </c>
      <c r="I1031" s="70">
        <f t="shared" si="88"/>
        <v>29.439760122713452</v>
      </c>
      <c r="J1031" s="37">
        <f t="shared" si="89"/>
        <v>5.1392570037688943</v>
      </c>
      <c r="K1031" s="37">
        <f t="shared" si="90"/>
        <v>26.209495042915371</v>
      </c>
      <c r="L1031" s="37">
        <f t="shared" si="91"/>
        <v>3.446809733887136</v>
      </c>
    </row>
    <row r="1032" spans="1:12" ht="14.5" x14ac:dyDescent="0.35">
      <c r="A1032" s="69">
        <v>102.7</v>
      </c>
      <c r="B1032" s="4">
        <f t="shared" si="92"/>
        <v>6162</v>
      </c>
      <c r="D1032" s="55">
        <f>'Result_20250113_EXP2'!B1031</f>
        <v>31.597835414121899</v>
      </c>
      <c r="F1032" s="55">
        <f>'Result_20250113_EXP2'!C1031</f>
        <v>28.0388944654078</v>
      </c>
      <c r="I1032" s="70">
        <f t="shared" si="88"/>
        <v>29.423869155305592</v>
      </c>
      <c r="J1032" s="37">
        <f t="shared" si="89"/>
        <v>4.7261292944717708</v>
      </c>
      <c r="K1032" s="37">
        <f t="shared" si="90"/>
        <v>26.196559713548254</v>
      </c>
      <c r="L1032" s="37">
        <f t="shared" si="91"/>
        <v>3.3941973379093762</v>
      </c>
    </row>
    <row r="1033" spans="1:12" ht="14.5" x14ac:dyDescent="0.35">
      <c r="A1033" s="68">
        <v>102.8</v>
      </c>
      <c r="B1033" s="4">
        <f t="shared" si="92"/>
        <v>6168</v>
      </c>
      <c r="D1033" s="55">
        <f>'Result_20250113_EXP2'!B1032</f>
        <v>31.6522908448968</v>
      </c>
      <c r="F1033" s="55">
        <f>'Result_20250113_EXP2'!C1032</f>
        <v>28.120370022815099</v>
      </c>
      <c r="I1033" s="70">
        <f t="shared" si="88"/>
        <v>29.408004938878886</v>
      </c>
      <c r="J1033" s="37">
        <f t="shared" si="89"/>
        <v>5.0368192279506516</v>
      </c>
      <c r="K1033" s="37">
        <f t="shared" si="90"/>
        <v>26.183651330453692</v>
      </c>
      <c r="L1033" s="37">
        <f t="shared" si="91"/>
        <v>3.7508792933420758</v>
      </c>
    </row>
    <row r="1034" spans="1:12" ht="14.5" x14ac:dyDescent="0.35">
      <c r="A1034" s="69">
        <v>102.9</v>
      </c>
      <c r="B1034" s="4">
        <f t="shared" si="92"/>
        <v>6174</v>
      </c>
      <c r="D1034" s="55">
        <f>'Result_20250113_EXP2'!B1033</f>
        <v>31.625062289542601</v>
      </c>
      <c r="F1034" s="55">
        <f>'Result_20250113_EXP2'!C1033</f>
        <v>28.120370022815099</v>
      </c>
      <c r="I1034" s="70">
        <f t="shared" si="88"/>
        <v>29.392167428400519</v>
      </c>
      <c r="J1034" s="37">
        <f t="shared" si="89"/>
        <v>4.9858194609147182</v>
      </c>
      <c r="K1034" s="37">
        <f t="shared" si="90"/>
        <v>26.170769837498469</v>
      </c>
      <c r="L1034" s="37">
        <f t="shared" si="91"/>
        <v>3.8009408825866373</v>
      </c>
    </row>
    <row r="1035" spans="1:12" ht="14.5" x14ac:dyDescent="0.35">
      <c r="A1035" s="68">
        <v>103</v>
      </c>
      <c r="B1035" s="4">
        <f t="shared" si="92"/>
        <v>6180</v>
      </c>
      <c r="D1035" s="55">
        <f>'Result_20250113_EXP2'!B1034</f>
        <v>31.543386632746898</v>
      </c>
      <c r="F1035" s="55">
        <f>'Result_20250113_EXP2'!C1034</f>
        <v>28.066053615621101</v>
      </c>
      <c r="I1035" s="70">
        <f t="shared" si="88"/>
        <v>29.376356578913494</v>
      </c>
      <c r="J1035" s="37">
        <f t="shared" si="89"/>
        <v>4.6960192542172061</v>
      </c>
      <c r="K1035" s="37">
        <f t="shared" si="90"/>
        <v>26.1579151786663</v>
      </c>
      <c r="L1035" s="37">
        <f t="shared" si="91"/>
        <v>3.6409922945843092</v>
      </c>
    </row>
    <row r="1036" spans="1:12" ht="14.5" x14ac:dyDescent="0.35">
      <c r="A1036" s="69">
        <v>103.1</v>
      </c>
      <c r="B1036" s="4">
        <f t="shared" si="92"/>
        <v>6186</v>
      </c>
      <c r="D1036" s="55">
        <f>'Result_20250113_EXP2'!B1035</f>
        <v>31.6522908448968</v>
      </c>
      <c r="F1036" s="55">
        <f>'Result_20250113_EXP2'!C1035</f>
        <v>28.066053615621101</v>
      </c>
      <c r="I1036" s="70">
        <f t="shared" si="88"/>
        <v>29.360572345536475</v>
      </c>
      <c r="J1036" s="37">
        <f t="shared" si="89"/>
        <v>5.2519736803103401</v>
      </c>
      <c r="K1036" s="37">
        <f t="shared" si="90"/>
        <v>26.145087298057607</v>
      </c>
      <c r="L1036" s="37">
        <f t="shared" si="91"/>
        <v>3.6901115932134494</v>
      </c>
    </row>
    <row r="1037" spans="1:12" ht="14.5" x14ac:dyDescent="0.35">
      <c r="A1037" s="68">
        <v>103.2</v>
      </c>
      <c r="B1037" s="4">
        <f t="shared" si="92"/>
        <v>6192</v>
      </c>
      <c r="D1037" s="55">
        <f>'Result_20250113_EXP2'!B1036</f>
        <v>31.570610201050801</v>
      </c>
      <c r="F1037" s="55">
        <f>'Result_20250113_EXP2'!C1036</f>
        <v>28.066053615621101</v>
      </c>
      <c r="I1037" s="70">
        <f t="shared" si="88"/>
        <v>29.344814683463692</v>
      </c>
      <c r="J1037" s="37">
        <f t="shared" si="89"/>
        <v>4.9541656861108665</v>
      </c>
      <c r="K1037" s="37">
        <f t="shared" si="90"/>
        <v>26.132286139889242</v>
      </c>
      <c r="L1037" s="37">
        <f t="shared" si="91"/>
        <v>3.739456650198365</v>
      </c>
    </row>
    <row r="1038" spans="1:12" ht="14.5" x14ac:dyDescent="0.35">
      <c r="A1038" s="69">
        <v>103.3</v>
      </c>
      <c r="B1038" s="4">
        <f t="shared" si="92"/>
        <v>6198</v>
      </c>
      <c r="D1038" s="55">
        <f>'Result_20250113_EXP2'!B1037</f>
        <v>31.625062289542601</v>
      </c>
      <c r="F1038" s="55">
        <f>'Result_20250113_EXP2'!C1037</f>
        <v>28.066053615621101</v>
      </c>
      <c r="I1038" s="70">
        <f t="shared" si="88"/>
        <v>29.3290835479648</v>
      </c>
      <c r="J1038" s="37">
        <f t="shared" si="89"/>
        <v>5.2715183817771862</v>
      </c>
      <c r="K1038" s="37">
        <f t="shared" si="90"/>
        <v>26.119511648494267</v>
      </c>
      <c r="L1038" s="37">
        <f t="shared" si="91"/>
        <v>3.789025629786003</v>
      </c>
    </row>
    <row r="1039" spans="1:12" ht="14.5" x14ac:dyDescent="0.35">
      <c r="A1039" s="68">
        <v>103.4</v>
      </c>
      <c r="B1039" s="4">
        <f t="shared" si="92"/>
        <v>6204</v>
      </c>
      <c r="D1039" s="55">
        <f>'Result_20250113_EXP2'!B1038</f>
        <v>31.597835414121899</v>
      </c>
      <c r="F1039" s="55">
        <f>'Result_20250113_EXP2'!C1038</f>
        <v>28.0388944654078</v>
      </c>
      <c r="I1039" s="70">
        <f t="shared" si="88"/>
        <v>29.313378894384758</v>
      </c>
      <c r="J1039" s="37">
        <f t="shared" si="89"/>
        <v>5.2187415905695298</v>
      </c>
      <c r="K1039" s="37">
        <f t="shared" si="90"/>
        <v>26.106763768321713</v>
      </c>
      <c r="L1039" s="37">
        <f t="shared" si="91"/>
        <v>3.7331290306223699</v>
      </c>
    </row>
    <row r="1040" spans="1:12" ht="14.5" x14ac:dyDescent="0.35">
      <c r="A1040" s="69">
        <v>103.5</v>
      </c>
      <c r="B1040" s="4">
        <f t="shared" si="92"/>
        <v>6210</v>
      </c>
      <c r="D1040" s="55">
        <f>'Result_20250113_EXP2'!B1039</f>
        <v>31.597835414121899</v>
      </c>
      <c r="F1040" s="55">
        <f>'Result_20250113_EXP2'!C1039</f>
        <v>28.0388944654078</v>
      </c>
      <c r="I1040" s="70">
        <f t="shared" si="88"/>
        <v>29.297700678143691</v>
      </c>
      <c r="J1040" s="37">
        <f t="shared" si="89"/>
        <v>5.2906198036535406</v>
      </c>
      <c r="K1040" s="37">
        <f t="shared" si="90"/>
        <v>26.094042443936317</v>
      </c>
      <c r="L1040" s="37">
        <f t="shared" si="91"/>
        <v>3.7824493854217147</v>
      </c>
    </row>
    <row r="1041" spans="1:12" ht="14.5" x14ac:dyDescent="0.35">
      <c r="A1041" s="68">
        <v>103.6</v>
      </c>
      <c r="B1041" s="4">
        <f t="shared" si="92"/>
        <v>6216</v>
      </c>
      <c r="D1041" s="55">
        <f>'Result_20250113_EXP2'!B1040</f>
        <v>31.516164691629101</v>
      </c>
      <c r="F1041" s="55">
        <f>'Result_20250113_EXP2'!C1040</f>
        <v>27.984574181781198</v>
      </c>
      <c r="I1041" s="70">
        <f t="shared" si="88"/>
        <v>29.282048854736765</v>
      </c>
      <c r="J1041" s="37">
        <f t="shared" si="89"/>
        <v>4.9912735726531423</v>
      </c>
      <c r="K1041" s="37">
        <f t="shared" si="90"/>
        <v>26.08134762001832</v>
      </c>
      <c r="L1041" s="37">
        <f t="shared" si="91"/>
        <v>3.6222713453997462</v>
      </c>
    </row>
    <row r="1042" spans="1:12" ht="14.5" x14ac:dyDescent="0.35">
      <c r="A1042" s="69">
        <v>103.7</v>
      </c>
      <c r="B1042" s="4">
        <f t="shared" si="92"/>
        <v>6222</v>
      </c>
      <c r="D1042" s="55">
        <f>'Result_20250113_EXP2'!B1041</f>
        <v>31.543386632746898</v>
      </c>
      <c r="F1042" s="55">
        <f>'Result_20250113_EXP2'!C1041</f>
        <v>28.0388944654078</v>
      </c>
      <c r="I1042" s="70">
        <f t="shared" si="88"/>
        <v>29.266423379734078</v>
      </c>
      <c r="J1042" s="37">
        <f t="shared" si="89"/>
        <v>5.1845616555707226</v>
      </c>
      <c r="K1042" s="37">
        <f t="shared" si="90"/>
        <v>26.068679241363185</v>
      </c>
      <c r="L1042" s="37">
        <f t="shared" si="91"/>
        <v>3.881748029057174</v>
      </c>
    </row>
    <row r="1043" spans="1:12" ht="14.5" x14ac:dyDescent="0.35">
      <c r="A1043" s="68">
        <v>103.8</v>
      </c>
      <c r="B1043" s="4">
        <f t="shared" si="92"/>
        <v>6228</v>
      </c>
      <c r="D1043" s="55">
        <f>'Result_20250113_EXP2'!B1042</f>
        <v>31.488944360117401</v>
      </c>
      <c r="F1043" s="55">
        <f>'Result_20250113_EXP2'!C1042</f>
        <v>27.957413012357499</v>
      </c>
      <c r="I1043" s="70">
        <f t="shared" si="88"/>
        <v>29.250824208780521</v>
      </c>
      <c r="J1043" s="37">
        <f t="shared" si="89"/>
        <v>5.0091818118202154</v>
      </c>
      <c r="K1043" s="37">
        <f t="shared" si="90"/>
        <v>26.056037252881371</v>
      </c>
      <c r="L1043" s="37">
        <f t="shared" si="91"/>
        <v>3.6152297787234224</v>
      </c>
    </row>
    <row r="1044" spans="1:12" ht="14.5" x14ac:dyDescent="0.35">
      <c r="A1044" s="69">
        <v>103.9</v>
      </c>
      <c r="B1044" s="4">
        <f t="shared" si="92"/>
        <v>6234</v>
      </c>
      <c r="D1044" s="55">
        <f>'Result_20250113_EXP2'!B1043</f>
        <v>31.325655188435199</v>
      </c>
      <c r="F1044" s="55">
        <f>'Result_20250113_EXP2'!C1043</f>
        <v>27.984574181781198</v>
      </c>
      <c r="I1044" s="70">
        <f t="shared" si="88"/>
        <v>29.235251297595642</v>
      </c>
      <c r="J1044" s="37">
        <f t="shared" si="89"/>
        <v>4.3697884268371583</v>
      </c>
      <c r="K1044" s="37">
        <f t="shared" si="90"/>
        <v>26.043421599598112</v>
      </c>
      <c r="L1044" s="37">
        <f t="shared" si="91"/>
        <v>3.7680733473160641</v>
      </c>
    </row>
    <row r="1045" spans="1:12" ht="14.5" x14ac:dyDescent="0.35">
      <c r="A1045" s="68">
        <v>104</v>
      </c>
      <c r="B1045" s="4">
        <f t="shared" si="92"/>
        <v>6240</v>
      </c>
      <c r="D1045" s="55">
        <f>'Result_20250113_EXP2'!B1044</f>
        <v>31.380078778571601</v>
      </c>
      <c r="F1045" s="55">
        <f>'Result_20250113_EXP2'!C1044</f>
        <v>27.930251133839899</v>
      </c>
      <c r="I1045" s="70">
        <f t="shared" si="88"/>
        <v>29.21970460197354</v>
      </c>
      <c r="J1045" s="37">
        <f t="shared" si="89"/>
        <v>4.6672165829117525</v>
      </c>
      <c r="K1045" s="37">
        <f t="shared" si="90"/>
        <v>26.030832226653153</v>
      </c>
      <c r="L1045" s="37">
        <f t="shared" si="91"/>
        <v>3.6077921849784924</v>
      </c>
    </row>
    <row r="1046" spans="1:12" ht="14.5" x14ac:dyDescent="0.35">
      <c r="A1046" s="69">
        <v>104.1</v>
      </c>
      <c r="B1046" s="4">
        <f t="shared" si="92"/>
        <v>6246</v>
      </c>
      <c r="D1046" s="55">
        <f>'Result_20250113_EXP2'!B1045</f>
        <v>31.543386632746898</v>
      </c>
      <c r="F1046" s="55">
        <f>'Result_20250113_EXP2'!C1045</f>
        <v>28.011734660128202</v>
      </c>
      <c r="I1046" s="70">
        <f t="shared" si="88"/>
        <v>29.204184077782724</v>
      </c>
      <c r="J1046" s="37">
        <f t="shared" si="89"/>
        <v>5.471868593150921</v>
      </c>
      <c r="K1046" s="37">
        <f t="shared" si="90"/>
        <v>26.018269079300524</v>
      </c>
      <c r="L1046" s="37">
        <f t="shared" si="91"/>
        <v>3.9739050219446317</v>
      </c>
    </row>
    <row r="1047" spans="1:12" ht="14.5" x14ac:dyDescent="0.35">
      <c r="A1047" s="68">
        <v>104.2</v>
      </c>
      <c r="B1047" s="4">
        <f t="shared" si="92"/>
        <v>6252</v>
      </c>
      <c r="D1047" s="55">
        <f>'Result_20250113_EXP2'!B1046</f>
        <v>31.461725620633</v>
      </c>
      <c r="F1047" s="55">
        <f>'Result_20250113_EXP2'!C1046</f>
        <v>27.984574181781198</v>
      </c>
      <c r="I1047" s="70">
        <f t="shared" si="88"/>
        <v>29.188689680966</v>
      </c>
      <c r="J1047" s="37">
        <f t="shared" si="89"/>
        <v>5.1666923830178435</v>
      </c>
      <c r="K1047" s="37">
        <f t="shared" si="90"/>
        <v>26.005732102908297</v>
      </c>
      <c r="L1047" s="37">
        <f t="shared" si="91"/>
        <v>3.915815973118026</v>
      </c>
    </row>
    <row r="1048" spans="1:12" ht="14.5" x14ac:dyDescent="0.35">
      <c r="A1048" s="69">
        <v>104.3</v>
      </c>
      <c r="B1048" s="4">
        <f t="shared" si="92"/>
        <v>6258</v>
      </c>
      <c r="D1048" s="55">
        <f>'Result_20250113_EXP2'!B1047</f>
        <v>31.380078778571601</v>
      </c>
      <c r="F1048" s="55">
        <f>'Result_20250113_EXP2'!C1047</f>
        <v>27.957413012357499</v>
      </c>
      <c r="I1048" s="70">
        <f t="shared" si="88"/>
        <v>29.173221367540343</v>
      </c>
      <c r="J1048" s="37">
        <f t="shared" si="89"/>
        <v>4.8702196326235878</v>
      </c>
      <c r="K1048" s="37">
        <f t="shared" si="90"/>
        <v>25.993221242958356</v>
      </c>
      <c r="L1048" s="37">
        <f t="shared" si="91"/>
        <v>3.8580493069753365</v>
      </c>
    </row>
    <row r="1049" spans="1:12" ht="14.5" x14ac:dyDescent="0.35">
      <c r="A1049" s="68">
        <v>104.4</v>
      </c>
      <c r="B1049" s="4">
        <f t="shared" si="92"/>
        <v>6264</v>
      </c>
      <c r="D1049" s="55">
        <f>'Result_20250113_EXP2'!B1048</f>
        <v>31.380078778571601</v>
      </c>
      <c r="F1049" s="55">
        <f>'Result_20250113_EXP2'!C1048</f>
        <v>27.848761063431201</v>
      </c>
      <c r="I1049" s="70">
        <f t="shared" si="88"/>
        <v>29.157779093596758</v>
      </c>
      <c r="J1049" s="37">
        <f t="shared" si="89"/>
        <v>4.9386158898392845</v>
      </c>
      <c r="K1049" s="37">
        <f t="shared" si="90"/>
        <v>25.980736445046148</v>
      </c>
      <c r="L1049" s="37">
        <f t="shared" si="91"/>
        <v>3.4895159748926248</v>
      </c>
    </row>
    <row r="1050" spans="1:12" ht="14.5" x14ac:dyDescent="0.35">
      <c r="A1050" s="69">
        <v>104.5</v>
      </c>
      <c r="B1050" s="4">
        <f t="shared" si="92"/>
        <v>6270</v>
      </c>
      <c r="D1050" s="55">
        <f>'Result_20250113_EXP2'!B1049</f>
        <v>31.434508455598198</v>
      </c>
      <c r="F1050" s="55">
        <f>'Result_20250113_EXP2'!C1049</f>
        <v>27.984574181781198</v>
      </c>
      <c r="I1050" s="70">
        <f t="shared" si="88"/>
        <v>29.142362815300174</v>
      </c>
      <c r="J1050" s="37">
        <f t="shared" si="89"/>
        <v>5.2539316363372386</v>
      </c>
      <c r="K1050" s="37">
        <f t="shared" si="90"/>
        <v>25.968277654880456</v>
      </c>
      <c r="L1050" s="37">
        <f t="shared" si="91"/>
        <v>4.0654516843919959</v>
      </c>
    </row>
    <row r="1051" spans="1:12" ht="14.5" x14ac:dyDescent="0.35">
      <c r="A1051" s="68">
        <v>104.6</v>
      </c>
      <c r="B1051" s="4">
        <f t="shared" si="92"/>
        <v>6276</v>
      </c>
      <c r="D1051" s="55">
        <f>'Result_20250113_EXP2'!B1050</f>
        <v>31.434508455598198</v>
      </c>
      <c r="F1051" s="55">
        <f>'Result_20250113_EXP2'!C1050</f>
        <v>27.957413012357499</v>
      </c>
      <c r="I1051" s="70">
        <f t="shared" si="88"/>
        <v>29.126972488889315</v>
      </c>
      <c r="J1051" s="37">
        <f t="shared" si="89"/>
        <v>5.3247222376551004</v>
      </c>
      <c r="K1051" s="37">
        <f t="shared" si="90"/>
        <v>25.955844818283165</v>
      </c>
      <c r="L1051" s="37">
        <f t="shared" si="91"/>
        <v>4.0062752355299915</v>
      </c>
    </row>
    <row r="1052" spans="1:12" ht="14.5" x14ac:dyDescent="0.35">
      <c r="A1052" s="69">
        <v>104.7</v>
      </c>
      <c r="B1052" s="4">
        <f t="shared" si="92"/>
        <v>6282</v>
      </c>
      <c r="D1052" s="55">
        <f>'Result_20250113_EXP2'!B1051</f>
        <v>31.407292847436299</v>
      </c>
      <c r="F1052" s="55">
        <f>'Result_20250113_EXP2'!C1051</f>
        <v>27.903088528203298</v>
      </c>
      <c r="I1052" s="70">
        <f t="shared" si="88"/>
        <v>29.111608070676567</v>
      </c>
      <c r="J1052" s="37">
        <f t="shared" si="89"/>
        <v>5.2701685942463792</v>
      </c>
      <c r="K1052" s="37">
        <f t="shared" si="90"/>
        <v>25.943437881189009</v>
      </c>
      <c r="L1052" s="37">
        <f t="shared" si="91"/>
        <v>3.840230658343522</v>
      </c>
    </row>
    <row r="1053" spans="1:12" ht="14.5" x14ac:dyDescent="0.35">
      <c r="A1053" s="68">
        <v>104.8</v>
      </c>
      <c r="B1053" s="4">
        <f t="shared" si="92"/>
        <v>6288</v>
      </c>
      <c r="D1053" s="55">
        <f>'Result_20250113_EXP2'!B1052</f>
        <v>31.434508455598198</v>
      </c>
      <c r="F1053" s="55">
        <f>'Result_20250113_EXP2'!C1052</f>
        <v>27.875925177414199</v>
      </c>
      <c r="I1053" s="70">
        <f t="shared" si="88"/>
        <v>29.096269517047865</v>
      </c>
      <c r="J1053" s="37">
        <f t="shared" si="89"/>
        <v>5.4673613337529883</v>
      </c>
      <c r="K1053" s="37">
        <f t="shared" si="90"/>
        <v>25.931056789645361</v>
      </c>
      <c r="L1053" s="37">
        <f t="shared" si="91"/>
        <v>3.7825130457425624</v>
      </c>
    </row>
    <row r="1054" spans="1:12" ht="14.5" x14ac:dyDescent="0.35">
      <c r="A1054" s="69">
        <v>104.9</v>
      </c>
      <c r="B1054" s="4">
        <f t="shared" si="92"/>
        <v>6294</v>
      </c>
      <c r="D1054" s="55">
        <f>'Result_20250113_EXP2'!B1053</f>
        <v>31.407292847436299</v>
      </c>
      <c r="F1054" s="55">
        <f>'Result_20250113_EXP2'!C1053</f>
        <v>27.848761063431201</v>
      </c>
      <c r="I1054" s="70">
        <f t="shared" si="88"/>
        <v>29.080956784462561</v>
      </c>
      <c r="J1054" s="37">
        <f t="shared" si="89"/>
        <v>5.4118394778921504</v>
      </c>
      <c r="K1054" s="37">
        <f t="shared" si="90"/>
        <v>25.918701489811976</v>
      </c>
      <c r="L1054" s="37">
        <f t="shared" si="91"/>
        <v>3.7251299577192247</v>
      </c>
    </row>
    <row r="1055" spans="1:12" ht="14.5" x14ac:dyDescent="0.35">
      <c r="A1055" s="68">
        <v>105</v>
      </c>
      <c r="B1055" s="4">
        <f t="shared" si="92"/>
        <v>6300</v>
      </c>
      <c r="D1055" s="55">
        <f>'Result_20250113_EXP2'!B1054</f>
        <v>31.3528662314292</v>
      </c>
      <c r="F1055" s="55">
        <f>'Result_20250113_EXP2'!C1054</f>
        <v>27.903088528203298</v>
      </c>
      <c r="I1055" s="70">
        <f t="shared" si="88"/>
        <v>29.065669829453306</v>
      </c>
      <c r="J1055" s="37">
        <f t="shared" si="89"/>
        <v>5.2312673812114756</v>
      </c>
      <c r="K1055" s="37">
        <f t="shared" si="90"/>
        <v>25.906371927960777</v>
      </c>
      <c r="L1055" s="37">
        <f t="shared" si="91"/>
        <v>3.9868771816840538</v>
      </c>
    </row>
    <row r="1056" spans="1:12" ht="14.5" x14ac:dyDescent="0.35">
      <c r="A1056" s="69">
        <v>105.1</v>
      </c>
      <c r="B1056" s="4">
        <f t="shared" si="92"/>
        <v>6306</v>
      </c>
      <c r="D1056" s="55">
        <f>'Result_20250113_EXP2'!B1055</f>
        <v>31.516164691629101</v>
      </c>
      <c r="F1056" s="55">
        <f>'Result_20250113_EXP2'!C1055</f>
        <v>27.903088528203298</v>
      </c>
      <c r="I1056" s="70">
        <f t="shared" si="88"/>
        <v>29.050408608625922</v>
      </c>
      <c r="J1056" s="37">
        <f t="shared" si="89"/>
        <v>6.0799530608671768</v>
      </c>
      <c r="K1056" s="37">
        <f t="shared" si="90"/>
        <v>25.894068050475596</v>
      </c>
      <c r="L1056" s="37">
        <f t="shared" si="91"/>
        <v>4.0361632799292453</v>
      </c>
    </row>
    <row r="1057" spans="1:12" ht="14.5" x14ac:dyDescent="0.35">
      <c r="A1057" s="68">
        <v>105.2</v>
      </c>
      <c r="B1057" s="4">
        <f t="shared" si="92"/>
        <v>6312</v>
      </c>
      <c r="D1057" s="55">
        <f>'Result_20250113_EXP2'!B1056</f>
        <v>31.380078778571601</v>
      </c>
      <c r="F1057" s="55">
        <f>'Result_20250113_EXP2'!C1056</f>
        <v>27.903088528203298</v>
      </c>
      <c r="I1057" s="70">
        <f t="shared" si="88"/>
        <v>29.035173078659277</v>
      </c>
      <c r="J1057" s="37">
        <f t="shared" si="89"/>
        <v>5.4985827414813073</v>
      </c>
      <c r="K1057" s="37">
        <f t="shared" si="90"/>
        <v>25.881789803851973</v>
      </c>
      <c r="L1057" s="37">
        <f t="shared" si="91"/>
        <v>4.0856485330642958</v>
      </c>
    </row>
    <row r="1058" spans="1:12" ht="14.5" x14ac:dyDescent="0.35">
      <c r="A1058" s="69">
        <v>105.3</v>
      </c>
      <c r="B1058" s="4">
        <f t="shared" si="92"/>
        <v>6318</v>
      </c>
      <c r="D1058" s="55">
        <f>'Result_20250113_EXP2'!B1057</f>
        <v>31.3528662314292</v>
      </c>
      <c r="F1058" s="55">
        <f>'Result_20250113_EXP2'!C1057</f>
        <v>27.875925177414199</v>
      </c>
      <c r="I1058" s="70">
        <f t="shared" si="88"/>
        <v>29.019963196305184</v>
      </c>
      <c r="J1058" s="37">
        <f t="shared" si="89"/>
        <v>5.4424365712908438</v>
      </c>
      <c r="K1058" s="37">
        <f t="shared" si="90"/>
        <v>25.869537134696891</v>
      </c>
      <c r="L1058" s="37">
        <f t="shared" si="91"/>
        <v>4.0255929779589907</v>
      </c>
    </row>
    <row r="1059" spans="1:12" ht="14.5" x14ac:dyDescent="0.35">
      <c r="A1059" s="68">
        <v>105.4</v>
      </c>
      <c r="B1059" s="4">
        <f t="shared" si="92"/>
        <v>6324</v>
      </c>
      <c r="D1059" s="55">
        <f>'Result_20250113_EXP2'!B1058</f>
        <v>31.325655188435199</v>
      </c>
      <c r="F1059" s="55">
        <f>'Result_20250113_EXP2'!C1058</f>
        <v>27.794430473675199</v>
      </c>
      <c r="I1059" s="70">
        <f t="shared" si="88"/>
        <v>29.00477891838824</v>
      </c>
      <c r="J1059" s="37">
        <f t="shared" si="89"/>
        <v>5.3864666608670859</v>
      </c>
      <c r="K1059" s="37">
        <f t="shared" si="90"/>
        <v>25.857309989728567</v>
      </c>
      <c r="L1059" s="37">
        <f t="shared" si="91"/>
        <v>3.7524357693256349</v>
      </c>
    </row>
    <row r="1060" spans="1:12" ht="14.5" x14ac:dyDescent="0.35">
      <c r="A1060" s="69">
        <v>105.5</v>
      </c>
      <c r="B1060" s="4">
        <f t="shared" si="92"/>
        <v>6330</v>
      </c>
      <c r="D1060" s="55">
        <f>'Result_20250113_EXP2'!B1059</f>
        <v>31.271237544599298</v>
      </c>
      <c r="F1060" s="55">
        <f>'Result_20250113_EXP2'!C1059</f>
        <v>27.848761063431201</v>
      </c>
      <c r="I1060" s="70">
        <f t="shared" si="88"/>
        <v>28.989620201805728</v>
      </c>
      <c r="J1060" s="37">
        <f t="shared" si="89"/>
        <v>5.2057776989363918</v>
      </c>
      <c r="K1060" s="37">
        <f t="shared" si="90"/>
        <v>25.845108315776208</v>
      </c>
      <c r="L1060" s="37">
        <f t="shared" si="91"/>
        <v>4.0146243331854023</v>
      </c>
    </row>
    <row r="1061" spans="1:12" ht="14.5" x14ac:dyDescent="0.35">
      <c r="A1061" s="68">
        <v>105.6</v>
      </c>
      <c r="B1061" s="4">
        <f t="shared" si="92"/>
        <v>6336</v>
      </c>
      <c r="D1061" s="55">
        <f>'Result_20250113_EXP2'!B1060</f>
        <v>31.298445632016101</v>
      </c>
      <c r="F1061" s="55">
        <f>'Result_20250113_EXP2'!C1060</f>
        <v>27.875925177414199</v>
      </c>
      <c r="I1061" s="70">
        <f t="shared" si="88"/>
        <v>28.9744870035275</v>
      </c>
      <c r="J1061" s="37">
        <f t="shared" si="89"/>
        <v>5.4007837069266191</v>
      </c>
      <c r="K1061" s="37">
        <f t="shared" si="90"/>
        <v>25.832932059779793</v>
      </c>
      <c r="L1061" s="37">
        <f t="shared" si="91"/>
        <v>4.1738208787015507</v>
      </c>
    </row>
    <row r="1062" spans="1:12" ht="14.5" x14ac:dyDescent="0.35">
      <c r="A1062" s="69">
        <v>105.7</v>
      </c>
      <c r="B1062" s="4">
        <f t="shared" si="92"/>
        <v>6342</v>
      </c>
      <c r="D1062" s="55">
        <f>'Result_20250113_EXP2'!B1061</f>
        <v>31.271237544599298</v>
      </c>
      <c r="F1062" s="55">
        <f>'Result_20250113_EXP2'!C1061</f>
        <v>27.794430473675199</v>
      </c>
      <c r="I1062" s="70">
        <f t="shared" si="88"/>
        <v>28.959379280595833</v>
      </c>
      <c r="J1062" s="37">
        <f t="shared" si="89"/>
        <v>5.3446886328411161</v>
      </c>
      <c r="K1062" s="37">
        <f t="shared" si="90"/>
        <v>25.820781168789818</v>
      </c>
      <c r="L1062" s="37">
        <f t="shared" si="91"/>
        <v>3.8952915786745472</v>
      </c>
    </row>
    <row r="1063" spans="1:12" ht="14.5" x14ac:dyDescent="0.35">
      <c r="A1063" s="68">
        <v>105.8</v>
      </c>
      <c r="B1063" s="4">
        <f t="shared" si="92"/>
        <v>6348</v>
      </c>
      <c r="D1063" s="55">
        <f>'Result_20250113_EXP2'!B1062</f>
        <v>31.271237544599298</v>
      </c>
      <c r="F1063" s="55">
        <f>'Result_20250113_EXP2'!C1062</f>
        <v>27.821596168204199</v>
      </c>
      <c r="I1063" s="70">
        <f t="shared" si="88"/>
        <v>28.944296990125331</v>
      </c>
      <c r="J1063" s="37">
        <f t="shared" si="89"/>
        <v>5.4146523440556162</v>
      </c>
      <c r="K1063" s="37">
        <f t="shared" si="90"/>
        <v>25.808655589967096</v>
      </c>
      <c r="L1063" s="37">
        <f t="shared" si="91"/>
        <v>4.0519297715135227</v>
      </c>
    </row>
    <row r="1064" spans="1:12" ht="14.5" x14ac:dyDescent="0.35">
      <c r="A1064" s="69">
        <v>105.9</v>
      </c>
      <c r="B1064" s="4">
        <f t="shared" si="92"/>
        <v>6354</v>
      </c>
      <c r="D1064" s="55">
        <f>'Result_20250113_EXP2'!B1063</f>
        <v>31.189621920645902</v>
      </c>
      <c r="F1064" s="55">
        <f>'Result_20250113_EXP2'!C1063</f>
        <v>27.740096614435799</v>
      </c>
      <c r="I1064" s="70">
        <f t="shared" si="88"/>
        <v>28.929240089302787</v>
      </c>
      <c r="J1064" s="37">
        <f t="shared" si="89"/>
        <v>5.1093260234660507</v>
      </c>
      <c r="K1064" s="37">
        <f t="shared" si="90"/>
        <v>25.796555270582495</v>
      </c>
      <c r="L1064" s="37">
        <f t="shared" si="91"/>
        <v>3.7773529552671095</v>
      </c>
    </row>
    <row r="1065" spans="1:12" ht="14.5" x14ac:dyDescent="0.35">
      <c r="A1065" s="68">
        <v>106</v>
      </c>
      <c r="B1065" s="4">
        <f t="shared" si="92"/>
        <v>6360</v>
      </c>
      <c r="D1065" s="55">
        <f>'Result_20250113_EXP2'!B1064</f>
        <v>31.216825706485501</v>
      </c>
      <c r="F1065" s="55">
        <f>'Result_20250113_EXP2'!C1064</f>
        <v>27.767263961777498</v>
      </c>
      <c r="I1065" s="70">
        <f t="shared" si="88"/>
        <v>28.914208535387061</v>
      </c>
      <c r="J1065" s="37">
        <f t="shared" si="89"/>
        <v>5.3020458366373822</v>
      </c>
      <c r="K1065" s="37">
        <f t="shared" si="90"/>
        <v>25.784480158016745</v>
      </c>
      <c r="L1065" s="37">
        <f t="shared" si="91"/>
        <v>3.9314316124559623</v>
      </c>
    </row>
    <row r="1066" spans="1:12" ht="14.5" x14ac:dyDescent="0.35">
      <c r="A1066" s="69">
        <v>106.1</v>
      </c>
      <c r="B1066" s="4">
        <f t="shared" si="92"/>
        <v>6366</v>
      </c>
      <c r="D1066" s="55">
        <f>'Result_20250113_EXP2'!B1065</f>
        <v>31.189621920645902</v>
      </c>
      <c r="F1066" s="55">
        <f>'Result_20250113_EXP2'!C1065</f>
        <v>27.821596168204199</v>
      </c>
      <c r="I1066" s="70">
        <f t="shared" si="88"/>
        <v>28.899202285708974</v>
      </c>
      <c r="J1066" s="37">
        <f t="shared" si="89"/>
        <v>5.2460221041046102</v>
      </c>
      <c r="K1066" s="37">
        <f t="shared" si="90"/>
        <v>25.77243019976018</v>
      </c>
      <c r="L1066" s="37">
        <f t="shared" si="91"/>
        <v>4.1990811662291128</v>
      </c>
    </row>
    <row r="1067" spans="1:12" ht="14.5" x14ac:dyDescent="0.35">
      <c r="A1067" s="68">
        <v>106.2</v>
      </c>
      <c r="B1067" s="4">
        <f t="shared" si="92"/>
        <v>6372</v>
      </c>
      <c r="D1067" s="55">
        <f>'Result_20250113_EXP2'!B1066</f>
        <v>31.189621920645902</v>
      </c>
      <c r="F1067" s="55">
        <f>'Result_20250113_EXP2'!C1066</f>
        <v>27.740096614435799</v>
      </c>
      <c r="I1067" s="70">
        <f t="shared" si="88"/>
        <v>28.884221297671164</v>
      </c>
      <c r="J1067" s="37">
        <f t="shared" si="89"/>
        <v>5.3148720324123069</v>
      </c>
      <c r="K1067" s="37">
        <f t="shared" si="90"/>
        <v>25.760405343412515</v>
      </c>
      <c r="L1067" s="37">
        <f t="shared" si="91"/>
        <v>3.9191775285657879</v>
      </c>
    </row>
    <row r="1068" spans="1:12" ht="14.5" x14ac:dyDescent="0.35">
      <c r="A1068" s="69">
        <v>106.3</v>
      </c>
      <c r="B1068" s="4">
        <f t="shared" si="92"/>
        <v>6378</v>
      </c>
      <c r="D1068" s="55">
        <f>'Result_20250113_EXP2'!B1067</f>
        <v>31.216825706485501</v>
      </c>
      <c r="F1068" s="55">
        <f>'Result_20250113_EXP2'!C1067</f>
        <v>27.767263961777498</v>
      </c>
      <c r="I1068" s="70">
        <f t="shared" si="88"/>
        <v>28.869265528747988</v>
      </c>
      <c r="J1068" s="37">
        <f t="shared" si="89"/>
        <v>5.5110387880989844</v>
      </c>
      <c r="K1068" s="37">
        <f t="shared" si="90"/>
        <v>25.74840553668264</v>
      </c>
      <c r="L1068" s="37">
        <f t="shared" si="91"/>
        <v>4.0757893405764936</v>
      </c>
    </row>
    <row r="1069" spans="1:12" ht="14.5" x14ac:dyDescent="0.35">
      <c r="A1069" s="68">
        <v>106.4</v>
      </c>
      <c r="B1069" s="4">
        <f t="shared" si="92"/>
        <v>6384</v>
      </c>
      <c r="D1069" s="55">
        <f>'Result_20250113_EXP2'!B1068</f>
        <v>31.1352185275484</v>
      </c>
      <c r="F1069" s="55">
        <f>'Result_20250113_EXP2'!C1068</f>
        <v>27.712928413566502</v>
      </c>
      <c r="I1069" s="70">
        <f t="shared" si="88"/>
        <v>28.854334936485387</v>
      </c>
      <c r="J1069" s="37">
        <f t="shared" si="89"/>
        <v>5.2024299559805058</v>
      </c>
      <c r="K1069" s="37">
        <f t="shared" si="90"/>
        <v>25.736430727388349</v>
      </c>
      <c r="L1069" s="37">
        <f t="shared" si="91"/>
        <v>3.9065431034675915</v>
      </c>
    </row>
    <row r="1070" spans="1:12" ht="14.5" x14ac:dyDescent="0.35">
      <c r="A1070" s="69">
        <v>106.5</v>
      </c>
      <c r="B1070" s="4">
        <f t="shared" si="92"/>
        <v>6390</v>
      </c>
      <c r="D1070" s="55">
        <f>'Result_20250113_EXP2'!B1069</f>
        <v>31.216825706485501</v>
      </c>
      <c r="F1070" s="55">
        <f>'Result_20250113_EXP2'!C1069</f>
        <v>27.685759341077102</v>
      </c>
      <c r="I1070" s="70">
        <f t="shared" si="88"/>
        <v>28.839429478500769</v>
      </c>
      <c r="J1070" s="37">
        <f t="shared" si="89"/>
        <v>5.6520128248360342</v>
      </c>
      <c r="K1070" s="37">
        <f t="shared" si="90"/>
        <v>25.724480863456165</v>
      </c>
      <c r="L1070" s="37">
        <f t="shared" si="91"/>
        <v>3.8466132667790989</v>
      </c>
    </row>
    <row r="1071" spans="1:12" ht="14.5" x14ac:dyDescent="0.35">
      <c r="A1071" s="68">
        <v>106.6</v>
      </c>
      <c r="B1071" s="4">
        <f t="shared" si="92"/>
        <v>6396</v>
      </c>
      <c r="D1071" s="55">
        <f>'Result_20250113_EXP2'!B1070</f>
        <v>31.1624195335236</v>
      </c>
      <c r="F1071" s="55">
        <f>'Result_20250113_EXP2'!C1070</f>
        <v>27.740096614435799</v>
      </c>
      <c r="I1071" s="70">
        <f t="shared" si="88"/>
        <v>28.824549112482892</v>
      </c>
      <c r="J1071" s="37">
        <f t="shared" si="89"/>
        <v>5.4656381055770602</v>
      </c>
      <c r="K1071" s="37">
        <f t="shared" si="90"/>
        <v>25.712555892921078</v>
      </c>
      <c r="L1071" s="37">
        <f t="shared" si="91"/>
        <v>4.1109213774004392</v>
      </c>
    </row>
    <row r="1072" spans="1:12" ht="14.5" x14ac:dyDescent="0.35">
      <c r="A1072" s="69">
        <v>106.7</v>
      </c>
      <c r="B1072" s="4">
        <f t="shared" si="92"/>
        <v>6402</v>
      </c>
      <c r="D1072" s="55">
        <f>'Result_20250113_EXP2'!B1071</f>
        <v>31.1080188851504</v>
      </c>
      <c r="F1072" s="55">
        <f>'Result_20250113_EXP2'!C1071</f>
        <v>27.685759341077102</v>
      </c>
      <c r="I1072" s="70">
        <f t="shared" si="88"/>
        <v>28.809693796191738</v>
      </c>
      <c r="J1072" s="37">
        <f t="shared" si="89"/>
        <v>5.2822982145368451</v>
      </c>
      <c r="K1072" s="37">
        <f t="shared" si="90"/>
        <v>25.700655763926321</v>
      </c>
      <c r="L1072" s="37">
        <f t="shared" si="91"/>
        <v>3.9406362120168268</v>
      </c>
    </row>
    <row r="1073" spans="1:12" ht="14.5" x14ac:dyDescent="0.35">
      <c r="A1073" s="68">
        <v>106.8</v>
      </c>
      <c r="B1073" s="4">
        <f t="shared" si="92"/>
        <v>6408</v>
      </c>
      <c r="D1073" s="55">
        <f>'Result_20250113_EXP2'!B1072</f>
        <v>31.1624195335236</v>
      </c>
      <c r="F1073" s="55">
        <f>'Result_20250113_EXP2'!C1072</f>
        <v>27.658589378866399</v>
      </c>
      <c r="I1073" s="70">
        <f t="shared" si="88"/>
        <v>28.794863487458397</v>
      </c>
      <c r="J1073" s="37">
        <f t="shared" si="89"/>
        <v>5.6053216312599004</v>
      </c>
      <c r="K1073" s="37">
        <f t="shared" si="90"/>
        <v>25.688780424723163</v>
      </c>
      <c r="L1073" s="37">
        <f t="shared" si="91"/>
        <v>3.8801473158228692</v>
      </c>
    </row>
    <row r="1074" spans="1:12" ht="14.5" x14ac:dyDescent="0.35">
      <c r="A1074" s="69">
        <v>106.9</v>
      </c>
      <c r="B1074" s="4">
        <f t="shared" si="92"/>
        <v>6414</v>
      </c>
      <c r="D1074" s="55">
        <f>'Result_20250113_EXP2'!B1073</f>
        <v>31.1352185275484</v>
      </c>
      <c r="F1074" s="55">
        <f>'Result_20250113_EXP2'!C1073</f>
        <v>27.685759341077102</v>
      </c>
      <c r="I1074" s="70">
        <f t="shared" si="88"/>
        <v>28.780058144184949</v>
      </c>
      <c r="J1074" s="37">
        <f t="shared" si="89"/>
        <v>5.5467804313646774</v>
      </c>
      <c r="K1074" s="37">
        <f t="shared" si="90"/>
        <v>25.676929823670676</v>
      </c>
      <c r="L1074" s="37">
        <f t="shared" si="91"/>
        <v>4.0353960300033327</v>
      </c>
    </row>
    <row r="1075" spans="1:12" ht="14.5" x14ac:dyDescent="0.35">
      <c r="A1075" s="68">
        <v>107</v>
      </c>
      <c r="B1075" s="4">
        <f t="shared" si="92"/>
        <v>6420</v>
      </c>
      <c r="D1075" s="55">
        <f>'Result_20250113_EXP2'!B1074</f>
        <v>31.1080188851504</v>
      </c>
      <c r="F1075" s="55">
        <f>'Result_20250113_EXP2'!C1074</f>
        <v>27.604246712832499</v>
      </c>
      <c r="I1075" s="70">
        <f t="shared" si="88"/>
        <v>28.765277724344337</v>
      </c>
      <c r="J1075" s="37">
        <f t="shared" si="89"/>
        <v>5.4884361465349434</v>
      </c>
      <c r="K1075" s="37">
        <f t="shared" si="90"/>
        <v>25.665103909235501</v>
      </c>
      <c r="L1075" s="37">
        <f t="shared" si="91"/>
        <v>3.7602748127420229</v>
      </c>
    </row>
    <row r="1076" spans="1:12" ht="14.5" x14ac:dyDescent="0.35">
      <c r="A1076" s="69">
        <v>107.1</v>
      </c>
      <c r="B1076" s="4">
        <f t="shared" si="92"/>
        <v>6426</v>
      </c>
      <c r="D1076" s="55">
        <f>'Result_20250113_EXP2'!B1075</f>
        <v>31.1352185275484</v>
      </c>
      <c r="F1076" s="55">
        <f>'Result_20250113_EXP2'!C1075</f>
        <v>27.658589378866399</v>
      </c>
      <c r="I1076" s="70">
        <f t="shared" si="88"/>
        <v>28.750522185980259</v>
      </c>
      <c r="J1076" s="37">
        <f t="shared" si="89"/>
        <v>5.6867766414884748</v>
      </c>
      <c r="K1076" s="37">
        <f t="shared" si="90"/>
        <v>25.653302629991629</v>
      </c>
      <c r="L1076" s="37">
        <f t="shared" si="91"/>
        <v>4.0211749452127457</v>
      </c>
    </row>
    <row r="1077" spans="1:12" ht="14.5" x14ac:dyDescent="0.35">
      <c r="A1077" s="68">
        <v>107.2</v>
      </c>
      <c r="B1077" s="4">
        <f t="shared" si="92"/>
        <v>6432</v>
      </c>
      <c r="D1077" s="55">
        <f>'Result_20250113_EXP2'!B1076</f>
        <v>31.1080188851504</v>
      </c>
      <c r="F1077" s="55">
        <f>'Result_20250113_EXP2'!C1076</f>
        <v>27.631418508824499</v>
      </c>
      <c r="I1077" s="70">
        <f t="shared" si="88"/>
        <v>28.735791487207035</v>
      </c>
      <c r="J1077" s="37">
        <f t="shared" si="89"/>
        <v>5.6274628275531526</v>
      </c>
      <c r="K1077" s="37">
        <f t="shared" si="90"/>
        <v>25.641525934620184</v>
      </c>
      <c r="L1077" s="37">
        <f t="shared" si="91"/>
        <v>3.9596724568734771</v>
      </c>
    </row>
    <row r="1078" spans="1:12" ht="14.5" x14ac:dyDescent="0.35">
      <c r="A1078" s="69">
        <v>107.3</v>
      </c>
      <c r="B1078" s="4">
        <f t="shared" si="92"/>
        <v>6438</v>
      </c>
      <c r="D1078" s="55">
        <f>'Result_20250113_EXP2'!B1077</f>
        <v>31.0808205887596</v>
      </c>
      <c r="F1078" s="55">
        <f>'Result_20250113_EXP2'!C1077</f>
        <v>27.604246712832499</v>
      </c>
      <c r="I1078" s="70">
        <f t="shared" si="88"/>
        <v>28.721085586209501</v>
      </c>
      <c r="J1078" s="37">
        <f t="shared" si="89"/>
        <v>5.5683492822601179</v>
      </c>
      <c r="K1078" s="37">
        <f t="shared" si="90"/>
        <v>25.629773771909189</v>
      </c>
      <c r="L1078" s="37">
        <f t="shared" si="91"/>
        <v>3.898543394438343</v>
      </c>
    </row>
    <row r="1079" spans="1:12" ht="14.5" x14ac:dyDescent="0.35">
      <c r="A1079" s="68">
        <v>107.4</v>
      </c>
      <c r="B1079" s="4">
        <f t="shared" si="92"/>
        <v>6444</v>
      </c>
      <c r="D1079" s="55">
        <f>'Result_20250113_EXP2'!B1078</f>
        <v>31.026427963721801</v>
      </c>
      <c r="F1079" s="55">
        <f>'Result_20250113_EXP2'!C1078</f>
        <v>27.604246712832499</v>
      </c>
      <c r="I1079" s="70">
        <f t="shared" si="88"/>
        <v>28.706404441242888</v>
      </c>
      <c r="J1079" s="37">
        <f t="shared" si="89"/>
        <v>5.3825091448554607</v>
      </c>
      <c r="K1079" s="37">
        <f t="shared" si="90"/>
        <v>25.618046090753367</v>
      </c>
      <c r="L1079" s="37">
        <f t="shared" si="91"/>
        <v>3.944992911147529</v>
      </c>
    </row>
    <row r="1080" spans="1:12" ht="14.5" x14ac:dyDescent="0.35">
      <c r="A1080" s="69">
        <v>107.5</v>
      </c>
      <c r="B1080" s="4">
        <f t="shared" si="92"/>
        <v>6450</v>
      </c>
      <c r="D1080" s="55">
        <f>'Result_20250113_EXP2'!B1079</f>
        <v>31.053623620806601</v>
      </c>
      <c r="F1080" s="55">
        <f>'Result_20250113_EXP2'!C1079</f>
        <v>27.604246712832499</v>
      </c>
      <c r="I1080" s="70">
        <f t="shared" si="88"/>
        <v>28.691748010632693</v>
      </c>
      <c r="J1080" s="37">
        <f t="shared" si="89"/>
        <v>5.5784563979343673</v>
      </c>
      <c r="K1080" s="37">
        <f t="shared" si="90"/>
        <v>25.606342840153875</v>
      </c>
      <c r="L1080" s="37">
        <f t="shared" si="91"/>
        <v>3.9916198844642419</v>
      </c>
    </row>
    <row r="1081" spans="1:12" ht="14.5" x14ac:dyDescent="0.35">
      <c r="A1081" s="68">
        <v>107.6</v>
      </c>
      <c r="B1081" s="4">
        <f t="shared" si="92"/>
        <v>6456</v>
      </c>
      <c r="D1081" s="55">
        <f>'Result_20250113_EXP2'!B1080</f>
        <v>31.053623620806601</v>
      </c>
      <c r="F1081" s="55">
        <f>'Result_20250113_EXP2'!C1080</f>
        <v>27.631418508824499</v>
      </c>
      <c r="I1081" s="70">
        <f t="shared" ref="I1081:I1144" si="93">($C$3+($D$5-$C$3)*EXP(-$I$3*B1081))</f>
        <v>28.677116252774567</v>
      </c>
      <c r="J1081" s="37">
        <f t="shared" ref="J1081:J1144" si="94">(I1081-D1081)^2</f>
        <v>5.647787270310543</v>
      </c>
      <c r="K1081" s="37">
        <f t="shared" ref="K1081:K1144" si="95">($E$3+($F$5-$E$3)*EXP(-$K$3*B1081))</f>
        <v>25.594663969218132</v>
      </c>
      <c r="L1081" s="37">
        <f t="shared" ref="L1081:L1144" si="96">(K1081-F1081)^2</f>
        <v>4.1483690546071434</v>
      </c>
    </row>
    <row r="1082" spans="1:12" ht="14.5" x14ac:dyDescent="0.35">
      <c r="A1082" s="69">
        <v>107.7</v>
      </c>
      <c r="B1082" s="4">
        <f t="shared" si="92"/>
        <v>6462</v>
      </c>
      <c r="D1082" s="55">
        <f>'Result_20250113_EXP2'!B1081</f>
        <v>31.026427963721801</v>
      </c>
      <c r="F1082" s="55">
        <f>'Result_20250113_EXP2'!C1081</f>
        <v>27.604246712832499</v>
      </c>
      <c r="I1082" s="70">
        <f t="shared" si="93"/>
        <v>28.662509126134214</v>
      </c>
      <c r="J1082" s="37">
        <f t="shared" si="94"/>
        <v>5.5881122707014477</v>
      </c>
      <c r="K1082" s="37">
        <f t="shared" si="95"/>
        <v>25.58300942715956</v>
      </c>
      <c r="L1082" s="37">
        <f t="shared" si="96"/>
        <v>4.0854001649945095</v>
      </c>
    </row>
    <row r="1083" spans="1:12" ht="14.5" x14ac:dyDescent="0.35">
      <c r="A1083" s="68">
        <v>107.8</v>
      </c>
      <c r="B1083" s="4">
        <f t="shared" si="92"/>
        <v>6468</v>
      </c>
      <c r="D1083" s="55">
        <f>'Result_20250113_EXP2'!B1082</f>
        <v>31.380078778571601</v>
      </c>
      <c r="F1083" s="55">
        <f>'Result_20250113_EXP2'!C1082</f>
        <v>27.604246712832499</v>
      </c>
      <c r="I1083" s="70">
        <f t="shared" si="93"/>
        <v>28.647926589247234</v>
      </c>
      <c r="J1083" s="37">
        <f t="shared" si="94"/>
        <v>7.4646555856299317</v>
      </c>
      <c r="K1083" s="37">
        <f t="shared" si="95"/>
        <v>25.571379163297376</v>
      </c>
      <c r="L1083" s="37">
        <f t="shared" si="96"/>
        <v>4.1325504739529348</v>
      </c>
    </row>
    <row r="1084" spans="1:12" ht="14.5" x14ac:dyDescent="0.35">
      <c r="A1084" s="69">
        <v>107.9</v>
      </c>
      <c r="B1084" s="4">
        <f t="shared" si="92"/>
        <v>6474</v>
      </c>
      <c r="D1084" s="55">
        <f>'Result_20250113_EXP2'!B1083</f>
        <v>31.026427963721801</v>
      </c>
      <c r="F1084" s="55">
        <f>'Result_20250113_EXP2'!C1083</f>
        <v>27.577073972762602</v>
      </c>
      <c r="I1084" s="70">
        <f t="shared" si="93"/>
        <v>28.633368600719049</v>
      </c>
      <c r="J1084" s="37">
        <f t="shared" si="94"/>
        <v>5.726733114855139</v>
      </c>
      <c r="K1084" s="37">
        <f t="shared" si="95"/>
        <v>25.559773127056385</v>
      </c>
      <c r="L1084" s="37">
        <f t="shared" si="96"/>
        <v>4.0695027020870169</v>
      </c>
    </row>
    <row r="1085" spans="1:12" ht="14.5" x14ac:dyDescent="0.35">
      <c r="A1085" s="68">
        <v>108</v>
      </c>
      <c r="B1085" s="4">
        <f t="shared" si="92"/>
        <v>6480</v>
      </c>
      <c r="D1085" s="55">
        <f>'Result_20250113_EXP2'!B1084</f>
        <v>31.026427963721801</v>
      </c>
      <c r="F1085" s="55">
        <f>'Result_20250113_EXP2'!C1084</f>
        <v>27.631418508824499</v>
      </c>
      <c r="I1085" s="70">
        <f t="shared" si="93"/>
        <v>28.618835119224748</v>
      </c>
      <c r="J1085" s="37">
        <f t="shared" si="94"/>
        <v>5.7965033048734105</v>
      </c>
      <c r="K1085" s="37">
        <f t="shared" si="95"/>
        <v>25.548191267966736</v>
      </c>
      <c r="L1085" s="37">
        <f t="shared" si="96"/>
        <v>4.3398357370518479</v>
      </c>
    </row>
    <row r="1086" spans="1:12" ht="14.5" x14ac:dyDescent="0.35">
      <c r="A1086" s="69">
        <v>108.1</v>
      </c>
      <c r="B1086" s="4">
        <f t="shared" si="92"/>
        <v>6486</v>
      </c>
      <c r="D1086" s="55">
        <f>'Result_20250113_EXP2'!B1085</f>
        <v>31.026427963721801</v>
      </c>
      <c r="F1086" s="55">
        <f>'Result_20250113_EXP2'!C1085</f>
        <v>27.604246712832499</v>
      </c>
      <c r="I1086" s="70">
        <f t="shared" si="93"/>
        <v>28.604326103509003</v>
      </c>
      <c r="J1086" s="37">
        <f t="shared" si="94"/>
        <v>5.8665774212462987</v>
      </c>
      <c r="K1086" s="37">
        <f t="shared" si="95"/>
        <v>25.536633535663725</v>
      </c>
      <c r="L1086" s="37">
        <f t="shared" si="96"/>
        <v>4.27502425040195</v>
      </c>
    </row>
    <row r="1087" spans="1:12" ht="14.5" x14ac:dyDescent="0.35">
      <c r="A1087" s="68">
        <v>108.2</v>
      </c>
      <c r="B1087" s="4">
        <f t="shared" si="92"/>
        <v>6492</v>
      </c>
      <c r="D1087" s="55">
        <f>'Result_20250113_EXP2'!B1086</f>
        <v>30.972040511878198</v>
      </c>
      <c r="F1087" s="55">
        <f>'Result_20250113_EXP2'!C1086</f>
        <v>27.577073972762602</v>
      </c>
      <c r="I1087" s="70">
        <f t="shared" si="93"/>
        <v>28.589841512385924</v>
      </c>
      <c r="J1087" s="37">
        <f t="shared" si="94"/>
        <v>5.6748720731819935</v>
      </c>
      <c r="K1087" s="37">
        <f t="shared" si="95"/>
        <v>25.525099879887556</v>
      </c>
      <c r="L1087" s="37">
        <f t="shared" si="96"/>
        <v>4.2105976778303669</v>
      </c>
    </row>
    <row r="1088" spans="1:12" ht="14.5" x14ac:dyDescent="0.35">
      <c r="A1088" s="69">
        <v>108.3</v>
      </c>
      <c r="B1088" s="4">
        <f t="shared" si="92"/>
        <v>6498</v>
      </c>
      <c r="D1088" s="55">
        <f>'Result_20250113_EXP2'!B1087</f>
        <v>30.9176580926712</v>
      </c>
      <c r="F1088" s="55">
        <f>'Result_20250113_EXP2'!C1087</f>
        <v>27.522725587832301</v>
      </c>
      <c r="I1088" s="70">
        <f t="shared" si="93"/>
        <v>28.575381304738954</v>
      </c>
      <c r="J1088" s="37">
        <f t="shared" si="94"/>
        <v>5.4862605512861986</v>
      </c>
      <c r="K1088" s="37">
        <f t="shared" si="95"/>
        <v>25.513590250483134</v>
      </c>
      <c r="L1088" s="37">
        <f t="shared" si="96"/>
        <v>4.0366248037851546</v>
      </c>
    </row>
    <row r="1089" spans="1:12" ht="14.5" x14ac:dyDescent="0.35">
      <c r="A1089" s="68">
        <v>108.4</v>
      </c>
      <c r="B1089" s="4">
        <f t="shared" si="92"/>
        <v>6504</v>
      </c>
      <c r="D1089" s="55">
        <f>'Result_20250113_EXP2'!B1088</f>
        <v>30.9176580926712</v>
      </c>
      <c r="F1089" s="55">
        <f>'Result_20250113_EXP2'!C1088</f>
        <v>27.549900270477899</v>
      </c>
      <c r="I1089" s="70">
        <f t="shared" si="93"/>
        <v>28.560945439520758</v>
      </c>
      <c r="J1089" s="37">
        <f t="shared" si="94"/>
        <v>5.5540945295193964</v>
      </c>
      <c r="K1089" s="37">
        <f t="shared" si="95"/>
        <v>25.502104597399846</v>
      </c>
      <c r="L1089" s="37">
        <f t="shared" si="96"/>
        <v>4.1934671186771943</v>
      </c>
    </row>
    <row r="1090" spans="1:12" ht="14.5" x14ac:dyDescent="0.35">
      <c r="A1090" s="69">
        <v>108.5</v>
      </c>
      <c r="B1090" s="4">
        <f t="shared" si="92"/>
        <v>6510</v>
      </c>
      <c r="D1090" s="55">
        <f>'Result_20250113_EXP2'!B1089</f>
        <v>30.9176580926712</v>
      </c>
      <c r="F1090" s="55">
        <f>'Result_20250113_EXP2'!C1089</f>
        <v>27.522725587832301</v>
      </c>
      <c r="I1090" s="70">
        <f t="shared" si="93"/>
        <v>28.546533875753099</v>
      </c>
      <c r="J1090" s="37">
        <f t="shared" si="94"/>
        <v>5.6222300520554791</v>
      </c>
      <c r="K1090" s="37">
        <f t="shared" si="95"/>
        <v>25.490642870691346</v>
      </c>
      <c r="L1090" s="37">
        <f t="shared" si="96"/>
        <v>4.1293601693029682</v>
      </c>
    </row>
    <row r="1091" spans="1:12" ht="14.5" x14ac:dyDescent="0.35">
      <c r="A1091" s="68">
        <v>108.6</v>
      </c>
      <c r="B1091" s="4">
        <f t="shared" si="92"/>
        <v>6516</v>
      </c>
      <c r="D1091" s="55">
        <f>'Result_20250113_EXP2'!B1090</f>
        <v>30.863280565539799</v>
      </c>
      <c r="F1091" s="55">
        <f>'Result_20250113_EXP2'!C1090</f>
        <v>27.522725587832301</v>
      </c>
      <c r="I1091" s="70">
        <f t="shared" si="93"/>
        <v>28.532146572526717</v>
      </c>
      <c r="J1091" s="37">
        <f t="shared" si="94"/>
        <v>5.434185693381119</v>
      </c>
      <c r="K1091" s="37">
        <f t="shared" si="95"/>
        <v>25.47920502051533</v>
      </c>
      <c r="L1091" s="37">
        <f t="shared" si="96"/>
        <v>4.175976309047476</v>
      </c>
    </row>
    <row r="1092" spans="1:12" ht="14.5" x14ac:dyDescent="0.35">
      <c r="A1092" s="69">
        <v>108.7</v>
      </c>
      <c r="B1092" s="4">
        <f t="shared" si="92"/>
        <v>6522</v>
      </c>
      <c r="D1092" s="55">
        <f>'Result_20250113_EXP2'!B1091</f>
        <v>30.944848681980101</v>
      </c>
      <c r="F1092" s="55">
        <f>'Result_20250113_EXP2'!C1091</f>
        <v>27.468373208828702</v>
      </c>
      <c r="I1092" s="70">
        <f t="shared" si="93"/>
        <v>28.517783489001232</v>
      </c>
      <c r="J1092" s="37">
        <f t="shared" si="94"/>
        <v>5.8906454509695552</v>
      </c>
      <c r="K1092" s="37">
        <f t="shared" si="95"/>
        <v>25.467790997133317</v>
      </c>
      <c r="L1092" s="37">
        <f t="shared" si="96"/>
        <v>4.0023291857519956</v>
      </c>
    </row>
    <row r="1093" spans="1:12" ht="14.5" x14ac:dyDescent="0.35">
      <c r="A1093" s="68">
        <v>108.8</v>
      </c>
      <c r="B1093" s="4">
        <f t="shared" si="92"/>
        <v>6528</v>
      </c>
      <c r="D1093" s="55">
        <f>'Result_20250113_EXP2'!B1092</f>
        <v>30.944848681980101</v>
      </c>
      <c r="F1093" s="55">
        <f>'Result_20250113_EXP2'!C1092</f>
        <v>27.522725587832301</v>
      </c>
      <c r="I1093" s="70">
        <f t="shared" si="93"/>
        <v>28.503444584404996</v>
      </c>
      <c r="J1093" s="37">
        <f t="shared" si="94"/>
        <v>5.960453967656516</v>
      </c>
      <c r="K1093" s="37">
        <f t="shared" si="95"/>
        <v>25.456400750910451</v>
      </c>
      <c r="L1093" s="37">
        <f t="shared" si="96"/>
        <v>4.2696983316801127</v>
      </c>
    </row>
    <row r="1094" spans="1:12" ht="14.5" x14ac:dyDescent="0.35">
      <c r="A1094" s="69">
        <v>108.9</v>
      </c>
      <c r="B1094" s="4">
        <f t="shared" ref="B1094:B1157" si="97">A1094*60</f>
        <v>6534</v>
      </c>
      <c r="D1094" s="55">
        <f>'Result_20250113_EXP2'!B1093</f>
        <v>30.944848681980101</v>
      </c>
      <c r="F1094" s="55">
        <f>'Result_20250113_EXP2'!C1093</f>
        <v>27.495549906670799</v>
      </c>
      <c r="I1094" s="70">
        <f t="shared" si="93"/>
        <v>28.489129818035011</v>
      </c>
      <c r="J1094" s="37">
        <f t="shared" si="94"/>
        <v>6.0305551387357665</v>
      </c>
      <c r="K1094" s="37">
        <f t="shared" si="95"/>
        <v>25.445034232315269</v>
      </c>
      <c r="L1094" s="37">
        <f t="shared" si="96"/>
        <v>4.2046145307777154</v>
      </c>
    </row>
    <row r="1095" spans="1:12" ht="14.5" x14ac:dyDescent="0.35">
      <c r="A1095" s="68">
        <v>109</v>
      </c>
      <c r="B1095" s="4">
        <f t="shared" si="97"/>
        <v>6540</v>
      </c>
      <c r="D1095" s="55">
        <f>'Result_20250113_EXP2'!B1094</f>
        <v>30.944848681980101</v>
      </c>
      <c r="F1095" s="55">
        <f>'Result_20250113_EXP2'!C1094</f>
        <v>27.495549906670799</v>
      </c>
      <c r="I1095" s="70">
        <f t="shared" si="93"/>
        <v>28.474839149256795</v>
      </c>
      <c r="J1095" s="37">
        <f t="shared" si="94"/>
        <v>6.1009470917440067</v>
      </c>
      <c r="K1095" s="37">
        <f t="shared" si="95"/>
        <v>25.433691391919481</v>
      </c>
      <c r="L1095" s="37">
        <f t="shared" si="96"/>
        <v>4.251260534852511</v>
      </c>
    </row>
    <row r="1096" spans="1:12" ht="14.5" x14ac:dyDescent="0.35">
      <c r="A1096" s="69">
        <v>109.1</v>
      </c>
      <c r="B1096" s="4">
        <f t="shared" si="97"/>
        <v>6546</v>
      </c>
      <c r="D1096" s="55">
        <f>'Result_20250113_EXP2'!B1095</f>
        <v>30.944848681980101</v>
      </c>
      <c r="F1096" s="55">
        <f>'Result_20250113_EXP2'!C1095</f>
        <v>27.495549906670799</v>
      </c>
      <c r="I1096" s="70">
        <f t="shared" si="93"/>
        <v>28.46057253750427</v>
      </c>
      <c r="J1096" s="37">
        <f t="shared" si="94"/>
        <v>6.1716279620117032</v>
      </c>
      <c r="K1096" s="37">
        <f t="shared" si="95"/>
        <v>25.42237218039778</v>
      </c>
      <c r="L1096" s="37">
        <f t="shared" si="96"/>
        <v>4.2980658847145685</v>
      </c>
    </row>
    <row r="1097" spans="1:12" ht="14.5" x14ac:dyDescent="0.35">
      <c r="A1097" s="68">
        <v>109.2</v>
      </c>
      <c r="B1097" s="4">
        <f t="shared" si="97"/>
        <v>6552</v>
      </c>
      <c r="D1097" s="55">
        <f>'Result_20250113_EXP2'!B1096</f>
        <v>30.863280565539799</v>
      </c>
      <c r="F1097" s="55">
        <f>'Result_20250113_EXP2'!C1096</f>
        <v>27.522725587832301</v>
      </c>
      <c r="I1097" s="70">
        <f t="shared" si="93"/>
        <v>28.44632994227965</v>
      </c>
      <c r="J1097" s="37">
        <f t="shared" si="94"/>
        <v>5.841650315277624</v>
      </c>
      <c r="K1097" s="37">
        <f t="shared" si="95"/>
        <v>25.411076548527589</v>
      </c>
      <c r="L1097" s="37">
        <f t="shared" si="96"/>
        <v>4.459061665196514</v>
      </c>
    </row>
    <row r="1098" spans="1:12" ht="14.5" x14ac:dyDescent="0.35">
      <c r="A1098" s="69">
        <v>109.3</v>
      </c>
      <c r="B1098" s="4">
        <f t="shared" si="97"/>
        <v>6558</v>
      </c>
      <c r="D1098" s="55">
        <f>'Result_20250113_EXP2'!B1097</f>
        <v>30.8904687263813</v>
      </c>
      <c r="F1098" s="55">
        <f>'Result_20250113_EXP2'!C1097</f>
        <v>27.4411954761324</v>
      </c>
      <c r="I1098" s="70">
        <f t="shared" si="93"/>
        <v>28.432111323153318</v>
      </c>
      <c r="J1098" s="37">
        <f t="shared" si="94"/>
        <v>6.0435211220058269</v>
      </c>
      <c r="K1098" s="37">
        <f t="shared" si="95"/>
        <v>25.399804447188895</v>
      </c>
      <c r="L1098" s="37">
        <f t="shared" si="96"/>
        <v>4.16727733305102</v>
      </c>
    </row>
    <row r="1099" spans="1:12" ht="14.5" x14ac:dyDescent="0.35">
      <c r="A1099" s="68">
        <v>109.4</v>
      </c>
      <c r="B1099" s="4">
        <f t="shared" si="97"/>
        <v>6564</v>
      </c>
      <c r="D1099" s="55">
        <f>'Result_20250113_EXP2'!B1098</f>
        <v>30.8089077899178</v>
      </c>
      <c r="F1099" s="55">
        <f>'Result_20250113_EXP2'!C1098</f>
        <v>27.386836833434099</v>
      </c>
      <c r="I1099" s="70">
        <f t="shared" si="93"/>
        <v>28.417916639763718</v>
      </c>
      <c r="J1099" s="37">
        <f t="shared" si="94"/>
        <v>5.716838680115143</v>
      </c>
      <c r="K1099" s="37">
        <f t="shared" si="95"/>
        <v>25.388555827363987</v>
      </c>
      <c r="L1099" s="37">
        <f t="shared" si="96"/>
        <v>3.9931269792205786</v>
      </c>
    </row>
    <row r="1100" spans="1:12" ht="14.5" x14ac:dyDescent="0.35">
      <c r="A1100" s="69">
        <v>109.5</v>
      </c>
      <c r="B1100" s="4">
        <f t="shared" si="97"/>
        <v>6570</v>
      </c>
      <c r="D1100" s="55">
        <f>'Result_20250113_EXP2'!B1099</f>
        <v>30.9176580926712</v>
      </c>
      <c r="F1100" s="55">
        <f>'Result_20250113_EXP2'!C1099</f>
        <v>27.495549906670799</v>
      </c>
      <c r="I1100" s="70">
        <f t="shared" si="93"/>
        <v>28.403745851817241</v>
      </c>
      <c r="J1100" s="37">
        <f t="shared" si="94"/>
        <v>6.3197547547153707</v>
      </c>
      <c r="K1100" s="37">
        <f t="shared" si="95"/>
        <v>25.377330640137281</v>
      </c>
      <c r="L1100" s="37">
        <f t="shared" si="96"/>
        <v>4.4868528611137979</v>
      </c>
    </row>
    <row r="1101" spans="1:12" ht="14.5" x14ac:dyDescent="0.35">
      <c r="A1101" s="68">
        <v>109.6</v>
      </c>
      <c r="B1101" s="4">
        <f t="shared" si="97"/>
        <v>6576</v>
      </c>
      <c r="D1101" s="55">
        <f>'Result_20250113_EXP2'!B1100</f>
        <v>30.781723139993701</v>
      </c>
      <c r="F1101" s="55">
        <f>'Result_20250113_EXP2'!C1100</f>
        <v>27.386836833434099</v>
      </c>
      <c r="I1101" s="70">
        <f t="shared" si="93"/>
        <v>28.389598919088108</v>
      </c>
      <c r="J1101" s="37">
        <f t="shared" si="94"/>
        <v>5.722258288243192</v>
      </c>
      <c r="K1101" s="37">
        <f t="shared" si="95"/>
        <v>25.366128836695083</v>
      </c>
      <c r="L1101" s="37">
        <f t="shared" si="96"/>
        <v>4.0832608080850088</v>
      </c>
    </row>
    <row r="1102" spans="1:12" ht="14.5" x14ac:dyDescent="0.35">
      <c r="A1102" s="69">
        <v>109.7</v>
      </c>
      <c r="B1102" s="4">
        <f t="shared" si="97"/>
        <v>6582</v>
      </c>
      <c r="D1102" s="55">
        <f>'Result_20250113_EXP2'!B1101</f>
        <v>30.781723139993701</v>
      </c>
      <c r="F1102" s="55">
        <f>'Result_20250113_EXP2'!C1101</f>
        <v>27.386836833434099</v>
      </c>
      <c r="I1102" s="70">
        <f t="shared" si="93"/>
        <v>28.375475801418261</v>
      </c>
      <c r="J1102" s="37">
        <f t="shared" si="94"/>
        <v>5.790026254401389</v>
      </c>
      <c r="K1102" s="37">
        <f t="shared" si="95"/>
        <v>25.354950368325383</v>
      </c>
      <c r="L1102" s="37">
        <f t="shared" si="96"/>
        <v>4.1285626070919941</v>
      </c>
    </row>
    <row r="1103" spans="1:12" ht="14.5" x14ac:dyDescent="0.35">
      <c r="A1103" s="68">
        <v>109.8</v>
      </c>
      <c r="B1103" s="4">
        <f t="shared" si="97"/>
        <v>6588</v>
      </c>
      <c r="D1103" s="55">
        <f>'Result_20250113_EXP2'!B1102</f>
        <v>30.8089077899178</v>
      </c>
      <c r="F1103" s="55">
        <f>'Result_20250113_EXP2'!C1102</f>
        <v>27.386836833434099</v>
      </c>
      <c r="I1103" s="70">
        <f t="shared" si="93"/>
        <v>28.361376458717228</v>
      </c>
      <c r="J1103" s="37">
        <f t="shared" si="94"/>
        <v>5.9904096172084458</v>
      </c>
      <c r="K1103" s="37">
        <f t="shared" si="95"/>
        <v>25.343795186417658</v>
      </c>
      <c r="L1103" s="37">
        <f t="shared" si="96"/>
        <v>4.1740191714436516</v>
      </c>
    </row>
    <row r="1104" spans="1:12" ht="14.5" x14ac:dyDescent="0.35">
      <c r="A1104" s="69">
        <v>109.9</v>
      </c>
      <c r="B1104" s="4">
        <f t="shared" si="97"/>
        <v>6594</v>
      </c>
      <c r="D1104" s="55">
        <f>'Result_20250113_EXP2'!B1103</f>
        <v>30.781723139993701</v>
      </c>
      <c r="F1104" s="55">
        <f>'Result_20250113_EXP2'!C1103</f>
        <v>27.414016690398402</v>
      </c>
      <c r="I1104" s="70">
        <f t="shared" si="93"/>
        <v>28.347300850962043</v>
      </c>
      <c r="J1104" s="37">
        <f t="shared" si="94"/>
        <v>5.9264118813341407</v>
      </c>
      <c r="K1104" s="37">
        <f t="shared" si="95"/>
        <v>25.332663242462637</v>
      </c>
      <c r="L1104" s="37">
        <f t="shared" si="96"/>
        <v>4.3320321752340973</v>
      </c>
    </row>
    <row r="1105" spans="1:12" ht="14.5" x14ac:dyDescent="0.35">
      <c r="A1105" s="68">
        <v>110</v>
      </c>
      <c r="B1105" s="4">
        <f t="shared" si="97"/>
        <v>6600</v>
      </c>
      <c r="D1105" s="55">
        <f>'Result_20250113_EXP2'!B1104</f>
        <v>30.754539625231001</v>
      </c>
      <c r="F1105" s="55">
        <f>'Result_20250113_EXP2'!C1104</f>
        <v>27.386836833434099</v>
      </c>
      <c r="I1105" s="70">
        <f t="shared" si="93"/>
        <v>28.333248938197116</v>
      </c>
      <c r="J1105" s="37">
        <f t="shared" si="94"/>
        <v>5.8626485911170221</v>
      </c>
      <c r="K1105" s="37">
        <f t="shared" si="95"/>
        <v>25.321554488052104</v>
      </c>
      <c r="L1105" s="37">
        <f t="shared" si="96"/>
        <v>4.2653911661465536</v>
      </c>
    </row>
    <row r="1106" spans="1:12" ht="14.5" x14ac:dyDescent="0.35">
      <c r="A1106" s="69">
        <v>110.1</v>
      </c>
      <c r="B1106" s="4">
        <f t="shared" si="97"/>
        <v>6606</v>
      </c>
      <c r="D1106" s="55">
        <f>'Result_20250113_EXP2'!B1105</f>
        <v>30.754539625231001</v>
      </c>
      <c r="F1106" s="55">
        <f>'Result_20250113_EXP2'!C1105</f>
        <v>27.3596558870371</v>
      </c>
      <c r="I1106" s="70">
        <f t="shared" si="93"/>
        <v>28.319220680534098</v>
      </c>
      <c r="J1106" s="37">
        <f t="shared" si="94"/>
        <v>5.9307783623996349</v>
      </c>
      <c r="K1106" s="37">
        <f t="shared" si="95"/>
        <v>25.310468874878687</v>
      </c>
      <c r="L1106" s="37">
        <f t="shared" si="96"/>
        <v>4.1991674107987231</v>
      </c>
    </row>
    <row r="1107" spans="1:12" ht="14.5" x14ac:dyDescent="0.35">
      <c r="A1107" s="68">
        <v>110.2</v>
      </c>
      <c r="B1107" s="4">
        <f t="shared" si="97"/>
        <v>6612</v>
      </c>
      <c r="D1107" s="55">
        <f>'Result_20250113_EXP2'!B1106</f>
        <v>30.727357228056299</v>
      </c>
      <c r="F1107" s="55">
        <f>'Result_20250113_EXP2'!C1106</f>
        <v>27.3596558870371</v>
      </c>
      <c r="I1107" s="70">
        <f t="shared" si="93"/>
        <v>28.305216038151812</v>
      </c>
      <c r="J1107" s="37">
        <f t="shared" si="94"/>
        <v>5.8667679438319222</v>
      </c>
      <c r="K1107" s="37">
        <f t="shared" si="95"/>
        <v>25.299406354735648</v>
      </c>
      <c r="L1107" s="37">
        <f t="shared" si="96"/>
        <v>4.2446281353483499</v>
      </c>
    </row>
    <row r="1108" spans="1:12" ht="14.5" x14ac:dyDescent="0.35">
      <c r="A1108" s="69">
        <v>110.3</v>
      </c>
      <c r="B1108" s="4">
        <f t="shared" si="97"/>
        <v>6618</v>
      </c>
      <c r="D1108" s="55">
        <f>'Result_20250113_EXP2'!B1107</f>
        <v>30.7001759308957</v>
      </c>
      <c r="F1108" s="55">
        <f>'Result_20250113_EXP2'!C1107</f>
        <v>27.386836833434099</v>
      </c>
      <c r="I1108" s="70">
        <f t="shared" si="93"/>
        <v>28.291234971296106</v>
      </c>
      <c r="J1108" s="37">
        <f t="shared" si="94"/>
        <v>5.8029965468366118</v>
      </c>
      <c r="K1108" s="37">
        <f t="shared" si="95"/>
        <v>25.288366879516659</v>
      </c>
      <c r="L1108" s="37">
        <f t="shared" si="96"/>
        <v>4.4035761474942658</v>
      </c>
    </row>
    <row r="1109" spans="1:12" ht="14.5" x14ac:dyDescent="0.35">
      <c r="A1109" s="68">
        <v>110.4</v>
      </c>
      <c r="B1109" s="4">
        <f t="shared" si="97"/>
        <v>6624</v>
      </c>
      <c r="D1109" s="55">
        <f>'Result_20250113_EXP2'!B1108</f>
        <v>30.7001759308957</v>
      </c>
      <c r="F1109" s="55">
        <f>'Result_20250113_EXP2'!C1108</f>
        <v>27.278106329081101</v>
      </c>
      <c r="I1109" s="70">
        <f t="shared" si="93"/>
        <v>28.27727744027974</v>
      </c>
      <c r="J1109" s="37">
        <f t="shared" si="94"/>
        <v>5.8704370958290983</v>
      </c>
      <c r="K1109" s="37">
        <f t="shared" si="95"/>
        <v>25.277350401215621</v>
      </c>
      <c r="L1109" s="37">
        <f t="shared" si="96"/>
        <v>4.0030242828888589</v>
      </c>
    </row>
    <row r="1110" spans="1:12" ht="14.5" x14ac:dyDescent="0.35">
      <c r="A1110" s="69">
        <v>110.5</v>
      </c>
      <c r="B1110" s="4">
        <f t="shared" si="97"/>
        <v>6630</v>
      </c>
      <c r="D1110" s="55">
        <f>'Result_20250113_EXP2'!B1109</f>
        <v>30.618638463744901</v>
      </c>
      <c r="F1110" s="55">
        <f>'Result_20250113_EXP2'!C1109</f>
        <v>27.3596558870371</v>
      </c>
      <c r="I1110" s="70">
        <f t="shared" si="93"/>
        <v>28.26334340548231</v>
      </c>
      <c r="J1110" s="37">
        <f t="shared" si="94"/>
        <v>5.5474148114761821</v>
      </c>
      <c r="K1110" s="37">
        <f t="shared" si="95"/>
        <v>25.266356871926426</v>
      </c>
      <c r="L1110" s="37">
        <f t="shared" si="96"/>
        <v>4.3819007666633158</v>
      </c>
    </row>
    <row r="1111" spans="1:12" ht="14.5" x14ac:dyDescent="0.35">
      <c r="A1111" s="68">
        <v>110.6</v>
      </c>
      <c r="B1111" s="4">
        <f t="shared" si="97"/>
        <v>6636</v>
      </c>
      <c r="D1111" s="55">
        <f>'Result_20250113_EXP2'!B1110</f>
        <v>30.672995716174199</v>
      </c>
      <c r="F1111" s="55">
        <f>'Result_20250113_EXP2'!C1110</f>
        <v>27.3596558870371</v>
      </c>
      <c r="I1111" s="70">
        <f t="shared" si="93"/>
        <v>28.249432827350084</v>
      </c>
      <c r="J1111" s="37">
        <f t="shared" si="94"/>
        <v>5.8736570760854905</v>
      </c>
      <c r="K1111" s="37">
        <f t="shared" si="95"/>
        <v>25.255386243842768</v>
      </c>
      <c r="L1111" s="37">
        <f t="shared" si="96"/>
        <v>4.4279507312692008</v>
      </c>
    </row>
    <row r="1112" spans="1:12" ht="14.5" x14ac:dyDescent="0.35">
      <c r="A1112" s="69">
        <v>110.7</v>
      </c>
      <c r="B1112" s="4">
        <f t="shared" si="97"/>
        <v>6642</v>
      </c>
      <c r="D1112" s="55">
        <f>'Result_20250113_EXP2'!B1111</f>
        <v>30.645816566316199</v>
      </c>
      <c r="F1112" s="55">
        <f>'Result_20250113_EXP2'!C1111</f>
        <v>27.332473832995401</v>
      </c>
      <c r="I1112" s="70">
        <f t="shared" si="93"/>
        <v>28.235545666395925</v>
      </c>
      <c r="J1112" s="37">
        <f t="shared" si="94"/>
        <v>5.8094058110024873</v>
      </c>
      <c r="K1112" s="37">
        <f t="shared" si="95"/>
        <v>25.244438469257929</v>
      </c>
      <c r="L1112" s="37">
        <f t="shared" si="96"/>
        <v>4.3598916802182757</v>
      </c>
    </row>
    <row r="1113" spans="1:12" ht="14.5" x14ac:dyDescent="0.35">
      <c r="A1113" s="68">
        <v>110.8</v>
      </c>
      <c r="B1113" s="4">
        <f t="shared" si="97"/>
        <v>6648</v>
      </c>
      <c r="D1113" s="55">
        <f>'Result_20250113_EXP2'!B1112</f>
        <v>30.645816566316199</v>
      </c>
      <c r="F1113" s="55">
        <f>'Result_20250113_EXP2'!C1112</f>
        <v>27.278106329081101</v>
      </c>
      <c r="I1113" s="70">
        <f t="shared" si="93"/>
        <v>28.221681883199174</v>
      </c>
      <c r="J1113" s="37">
        <f t="shared" si="94"/>
        <v>5.8764289618908778</v>
      </c>
      <c r="K1113" s="37">
        <f t="shared" si="95"/>
        <v>25.23351350056457</v>
      </c>
      <c r="L1113" s="37">
        <f t="shared" si="96"/>
        <v>4.1803598344212309</v>
      </c>
    </row>
    <row r="1114" spans="1:12" ht="14.5" x14ac:dyDescent="0.35">
      <c r="A1114" s="69">
        <v>110.9</v>
      </c>
      <c r="B1114" s="4">
        <f t="shared" si="97"/>
        <v>6654</v>
      </c>
      <c r="D1114" s="55">
        <f>'Result_20250113_EXP2'!B1113</f>
        <v>30.618638463744901</v>
      </c>
      <c r="F1114" s="55">
        <f>'Result_20250113_EXP2'!C1113</f>
        <v>27.305290653087301</v>
      </c>
      <c r="I1114" s="70">
        <f t="shared" si="93"/>
        <v>28.207841438405524</v>
      </c>
      <c r="J1114" s="37">
        <f t="shared" si="94"/>
        <v>5.8119422973851904</v>
      </c>
      <c r="K1114" s="37">
        <f t="shared" si="95"/>
        <v>25.222611290254527</v>
      </c>
      <c r="L1114" s="37">
        <f t="shared" si="96"/>
        <v>4.3375533283695304</v>
      </c>
    </row>
    <row r="1115" spans="1:12" ht="14.5" x14ac:dyDescent="0.35">
      <c r="A1115" s="68">
        <v>111</v>
      </c>
      <c r="B1115" s="4">
        <f t="shared" si="97"/>
        <v>6660</v>
      </c>
      <c r="D1115" s="55">
        <f>'Result_20250113_EXP2'!B1114</f>
        <v>30.672995716174199</v>
      </c>
      <c r="F1115" s="55">
        <f>'Result_20250113_EXP2'!C1114</f>
        <v>27.278106329081101</v>
      </c>
      <c r="I1115" s="70">
        <f t="shared" si="93"/>
        <v>28.194024292726919</v>
      </c>
      <c r="J1115" s="37">
        <f t="shared" si="94"/>
        <v>6.1452993182682354</v>
      </c>
      <c r="K1115" s="37">
        <f t="shared" si="95"/>
        <v>25.211731790918599</v>
      </c>
      <c r="L1115" s="37">
        <f t="shared" si="96"/>
        <v>4.2699037319662967</v>
      </c>
    </row>
    <row r="1116" spans="1:12" ht="14.5" x14ac:dyDescent="0.35">
      <c r="A1116" s="69">
        <v>111.1</v>
      </c>
      <c r="B1116" s="4">
        <f t="shared" si="97"/>
        <v>6666</v>
      </c>
      <c r="D1116" s="55">
        <f>'Result_20250113_EXP2'!B1115</f>
        <v>30.645816566316199</v>
      </c>
      <c r="F1116" s="55">
        <f>'Result_20250113_EXP2'!C1115</f>
        <v>27.2509208427354</v>
      </c>
      <c r="I1116" s="70">
        <f t="shared" si="93"/>
        <v>28.180230406941451</v>
      </c>
      <c r="J1116" s="37">
        <f t="shared" si="94"/>
        <v>6.0791151093003206</v>
      </c>
      <c r="K1116" s="37">
        <f t="shared" si="95"/>
        <v>25.200874955246345</v>
      </c>
      <c r="L1116" s="37">
        <f t="shared" si="96"/>
        <v>4.202688140810789</v>
      </c>
    </row>
    <row r="1117" spans="1:12" ht="14.5" x14ac:dyDescent="0.35">
      <c r="A1117" s="68">
        <v>111.2</v>
      </c>
      <c r="B1117" s="4">
        <f t="shared" si="97"/>
        <v>6672</v>
      </c>
      <c r="D1117" s="55">
        <f>'Result_20250113_EXP2'!B1116</f>
        <v>30.618638463744901</v>
      </c>
      <c r="F1117" s="55">
        <f>'Result_20250113_EXP2'!C1116</f>
        <v>27.305290653087301</v>
      </c>
      <c r="I1117" s="70">
        <f t="shared" si="93"/>
        <v>28.16645974189322</v>
      </c>
      <c r="J1117" s="37">
        <f t="shared" si="94"/>
        <v>6.0131804839021417</v>
      </c>
      <c r="K1117" s="37">
        <f t="shared" si="95"/>
        <v>25.190040736025889</v>
      </c>
      <c r="L1117" s="37">
        <f t="shared" si="96"/>
        <v>4.474282211628311</v>
      </c>
    </row>
    <row r="1118" spans="1:12" ht="14.5" x14ac:dyDescent="0.35">
      <c r="A1118" s="69">
        <v>111.3</v>
      </c>
      <c r="B1118" s="4">
        <f t="shared" si="97"/>
        <v>6678</v>
      </c>
      <c r="D1118" s="55">
        <f>'Result_20250113_EXP2'!B1117</f>
        <v>30.618638463744901</v>
      </c>
      <c r="F1118" s="55">
        <f>'Result_20250113_EXP2'!C1117</f>
        <v>27.305290653087301</v>
      </c>
      <c r="I1118" s="70">
        <f t="shared" si="93"/>
        <v>28.152712258492265</v>
      </c>
      <c r="J1118" s="37">
        <f t="shared" si="94"/>
        <v>6.0807920497516648</v>
      </c>
      <c r="K1118" s="37">
        <f t="shared" si="95"/>
        <v>25.179229086143692</v>
      </c>
      <c r="L1118" s="37">
        <f t="shared" si="96"/>
        <v>4.5201377864347121</v>
      </c>
    </row>
    <row r="1119" spans="1:12" ht="14.5" x14ac:dyDescent="0.35">
      <c r="A1119" s="68">
        <v>111.4</v>
      </c>
      <c r="B1119" s="4">
        <f t="shared" si="97"/>
        <v>6684</v>
      </c>
      <c r="D1119" s="55">
        <f>'Result_20250113_EXP2'!B1118</f>
        <v>30.672995716174199</v>
      </c>
      <c r="F1119" s="55">
        <f>'Result_20250113_EXP2'!C1118</f>
        <v>27.2237341757988</v>
      </c>
      <c r="I1119" s="70">
        <f t="shared" si="93"/>
        <v>28.138987917714406</v>
      </c>
      <c r="J1119" s="37">
        <f t="shared" si="94"/>
        <v>6.4211955226550481</v>
      </c>
      <c r="K1119" s="37">
        <f t="shared" si="95"/>
        <v>25.168439958584369</v>
      </c>
      <c r="L1119" s="37">
        <f t="shared" si="96"/>
        <v>4.224234319315082</v>
      </c>
    </row>
    <row r="1120" spans="1:12" ht="14.5" x14ac:dyDescent="0.35">
      <c r="A1120" s="69">
        <v>111.5</v>
      </c>
      <c r="B1120" s="4">
        <f t="shared" si="97"/>
        <v>6690</v>
      </c>
      <c r="D1120" s="55">
        <f>'Result_20250113_EXP2'!B1119</f>
        <v>30.7001759308957</v>
      </c>
      <c r="F1120" s="55">
        <f>'Result_20250113_EXP2'!C1119</f>
        <v>27.2237341757988</v>
      </c>
      <c r="I1120" s="70">
        <f t="shared" si="93"/>
        <v>28.125286680601171</v>
      </c>
      <c r="J1120" s="37">
        <f t="shared" si="94"/>
        <v>6.6300546512823209</v>
      </c>
      <c r="K1120" s="37">
        <f t="shared" si="95"/>
        <v>25.157673306430468</v>
      </c>
      <c r="L1120" s="37">
        <f t="shared" si="96"/>
        <v>4.2686075159350283</v>
      </c>
    </row>
    <row r="1121" spans="1:12" ht="14.5" x14ac:dyDescent="0.35">
      <c r="A1121" s="68">
        <v>111.6</v>
      </c>
      <c r="B1121" s="4">
        <f t="shared" si="97"/>
        <v>6696</v>
      </c>
      <c r="D1121" s="55">
        <f>'Result_20250113_EXP2'!B1120</f>
        <v>30.672995716174199</v>
      </c>
      <c r="F1121" s="55">
        <f>'Result_20250113_EXP2'!C1120</f>
        <v>27.1965463100099</v>
      </c>
      <c r="I1121" s="70">
        <f t="shared" si="93"/>
        <v>28.111608508259664</v>
      </c>
      <c r="J1121" s="37">
        <f t="shared" si="94"/>
        <v>6.5607044288682186</v>
      </c>
      <c r="K1121" s="37">
        <f t="shared" si="95"/>
        <v>25.146929082862275</v>
      </c>
      <c r="L1121" s="37">
        <f t="shared" si="96"/>
        <v>4.200930777820318</v>
      </c>
    </row>
    <row r="1122" spans="1:12" ht="14.5" x14ac:dyDescent="0.35">
      <c r="A1122" s="69">
        <v>111.7</v>
      </c>
      <c r="B1122" s="4">
        <f t="shared" si="97"/>
        <v>6702</v>
      </c>
      <c r="D1122" s="55">
        <f>'Result_20250113_EXP2'!B1121</f>
        <v>30.5914613908826</v>
      </c>
      <c r="F1122" s="55">
        <f>'Result_20250113_EXP2'!C1121</f>
        <v>27.2509208427354</v>
      </c>
      <c r="I1122" s="70">
        <f t="shared" si="93"/>
        <v>28.097953361862466</v>
      </c>
      <c r="J1122" s="37">
        <f t="shared" si="94"/>
        <v>6.2175822907878739</v>
      </c>
      <c r="K1122" s="37">
        <f t="shared" si="95"/>
        <v>25.136207241157614</v>
      </c>
      <c r="L1122" s="37">
        <f t="shared" si="96"/>
        <v>4.4720136166980939</v>
      </c>
    </row>
    <row r="1123" spans="1:12" ht="14.5" x14ac:dyDescent="0.35">
      <c r="A1123" s="68">
        <v>111.8</v>
      </c>
      <c r="B1123" s="4">
        <f t="shared" si="97"/>
        <v>6708</v>
      </c>
      <c r="D1123" s="55">
        <f>'Result_20250113_EXP2'!B1122</f>
        <v>30.5371102639687</v>
      </c>
      <c r="F1123" s="55">
        <f>'Result_20250113_EXP2'!C1122</f>
        <v>27.2237341757988</v>
      </c>
      <c r="I1123" s="70">
        <f t="shared" si="93"/>
        <v>28.084321202647516</v>
      </c>
      <c r="J1123" s="37">
        <f t="shared" si="94"/>
        <v>6.0161741793368542</v>
      </c>
      <c r="K1123" s="37">
        <f t="shared" si="95"/>
        <v>25.125507734691638</v>
      </c>
      <c r="L1123" s="37">
        <f t="shared" si="96"/>
        <v>4.4025541981612264</v>
      </c>
    </row>
    <row r="1124" spans="1:12" ht="14.5" x14ac:dyDescent="0.35">
      <c r="A1124" s="69">
        <v>111.9</v>
      </c>
      <c r="B1124" s="4">
        <f t="shared" si="97"/>
        <v>6714</v>
      </c>
      <c r="D1124" s="55">
        <f>'Result_20250113_EXP2'!B1123</f>
        <v>30.482763044929602</v>
      </c>
      <c r="F1124" s="55">
        <f>'Result_20250113_EXP2'!C1123</f>
        <v>27.1965463100099</v>
      </c>
      <c r="I1124" s="70">
        <f t="shared" si="93"/>
        <v>28.070711991918017</v>
      </c>
      <c r="J1124" s="37">
        <f t="shared" si="94"/>
        <v>5.8179902823342928</v>
      </c>
      <c r="K1124" s="37">
        <f t="shared" si="95"/>
        <v>25.114830516936617</v>
      </c>
      <c r="L1124" s="37">
        <f t="shared" si="96"/>
        <v>4.3335406431307257</v>
      </c>
    </row>
    <row r="1125" spans="1:12" ht="14.5" x14ac:dyDescent="0.35">
      <c r="A1125" s="68">
        <v>112</v>
      </c>
      <c r="B1125" s="4">
        <f t="shared" si="97"/>
        <v>6720</v>
      </c>
      <c r="D1125" s="55">
        <f>'Result_20250113_EXP2'!B1124</f>
        <v>30.5914613908826</v>
      </c>
      <c r="F1125" s="55">
        <f>'Result_20250113_EXP2'!C1124</f>
        <v>27.169357227096899</v>
      </c>
      <c r="I1125" s="70">
        <f t="shared" si="93"/>
        <v>28.057125691042295</v>
      </c>
      <c r="J1125" s="37">
        <f t="shared" si="94"/>
        <v>6.4228574394850497</v>
      </c>
      <c r="K1125" s="37">
        <f t="shared" si="95"/>
        <v>25.104175541461753</v>
      </c>
      <c r="L1125" s="37">
        <f t="shared" si="96"/>
        <v>4.2649753946828231</v>
      </c>
    </row>
    <row r="1126" spans="1:12" ht="14.5" x14ac:dyDescent="0.35">
      <c r="A1126" s="69">
        <v>112.1</v>
      </c>
      <c r="B1126" s="4">
        <f t="shared" si="97"/>
        <v>6726</v>
      </c>
      <c r="D1126" s="55">
        <f>'Result_20250113_EXP2'!B1125</f>
        <v>30.5099361747559</v>
      </c>
      <c r="F1126" s="55">
        <f>'Result_20250113_EXP2'!C1125</f>
        <v>27.1965463100099</v>
      </c>
      <c r="I1126" s="70">
        <f t="shared" si="93"/>
        <v>28.043562261453729</v>
      </c>
      <c r="J1126" s="37">
        <f t="shared" si="94"/>
        <v>6.0830002802174636</v>
      </c>
      <c r="K1126" s="37">
        <f t="shared" si="95"/>
        <v>25.093542761932973</v>
      </c>
      <c r="L1126" s="37">
        <f t="shared" si="96"/>
        <v>4.422623923224144</v>
      </c>
    </row>
    <row r="1127" spans="1:12" ht="14.5" x14ac:dyDescent="0.35">
      <c r="A1127" s="68">
        <v>112.2</v>
      </c>
      <c r="B1127" s="4">
        <f t="shared" si="97"/>
        <v>6732</v>
      </c>
      <c r="D1127" s="55">
        <f>'Result_20250113_EXP2'!B1126</f>
        <v>30.564285330150501</v>
      </c>
      <c r="F1127" s="55">
        <f>'Result_20250113_EXP2'!C1126</f>
        <v>27.1965463100099</v>
      </c>
      <c r="I1127" s="70">
        <f t="shared" si="93"/>
        <v>28.030021664650604</v>
      </c>
      <c r="J1127" s="37">
        <f t="shared" si="94"/>
        <v>6.4224923262729696</v>
      </c>
      <c r="K1127" s="37">
        <f t="shared" si="95"/>
        <v>25.082932132112717</v>
      </c>
      <c r="L1127" s="37">
        <f t="shared" si="96"/>
        <v>4.4673648930079857</v>
      </c>
    </row>
    <row r="1128" spans="1:12" ht="14.5" x14ac:dyDescent="0.35">
      <c r="A1128" s="69">
        <v>112.3</v>
      </c>
      <c r="B1128" s="4">
        <f t="shared" si="97"/>
        <v>6738</v>
      </c>
      <c r="D1128" s="55">
        <f>'Result_20250113_EXP2'!B1127</f>
        <v>30.482763044929602</v>
      </c>
      <c r="F1128" s="55">
        <f>'Result_20250113_EXP2'!C1127</f>
        <v>27.169357227096899</v>
      </c>
      <c r="I1128" s="70">
        <f t="shared" si="93"/>
        <v>28.016503862196036</v>
      </c>
      <c r="J1128" s="37">
        <f t="shared" si="94"/>
        <v>6.0824343564176369</v>
      </c>
      <c r="K1128" s="37">
        <f t="shared" si="95"/>
        <v>25.07234360585975</v>
      </c>
      <c r="L1128" s="37">
        <f t="shared" si="96"/>
        <v>4.397466127654142</v>
      </c>
    </row>
    <row r="1129" spans="1:12" ht="14.5" x14ac:dyDescent="0.35">
      <c r="A1129" s="68">
        <v>112.4</v>
      </c>
      <c r="B1129" s="4">
        <f t="shared" si="97"/>
        <v>6744</v>
      </c>
      <c r="D1129" s="55">
        <f>'Result_20250113_EXP2'!B1128</f>
        <v>30.482763044929602</v>
      </c>
      <c r="F1129" s="55">
        <f>'Result_20250113_EXP2'!C1128</f>
        <v>27.169357227096899</v>
      </c>
      <c r="I1129" s="70">
        <f t="shared" si="93"/>
        <v>28.003008815717827</v>
      </c>
      <c r="J1129" s="37">
        <f t="shared" si="94"/>
        <v>6.1491810372936824</v>
      </c>
      <c r="K1129" s="37">
        <f t="shared" si="95"/>
        <v>25.06177713712896</v>
      </c>
      <c r="L1129" s="37">
        <f t="shared" si="96"/>
        <v>4.4418938356292674</v>
      </c>
    </row>
    <row r="1130" spans="1:12" ht="14.5" x14ac:dyDescent="0.35">
      <c r="A1130" s="69">
        <v>112.5</v>
      </c>
      <c r="B1130" s="4">
        <f t="shared" si="97"/>
        <v>6750</v>
      </c>
      <c r="D1130" s="55">
        <f>'Result_20250113_EXP2'!B1129</f>
        <v>30.5099361747559</v>
      </c>
      <c r="F1130" s="55">
        <f>'Result_20250113_EXP2'!C1129</f>
        <v>27.142166908778101</v>
      </c>
      <c r="I1130" s="70">
        <f t="shared" si="93"/>
        <v>27.989536486908392</v>
      </c>
      <c r="J1130" s="37">
        <f t="shared" si="94"/>
        <v>6.3524145865018165</v>
      </c>
      <c r="K1130" s="37">
        <f t="shared" si="95"/>
        <v>25.051232679971143</v>
      </c>
      <c r="L1130" s="37">
        <f t="shared" si="96"/>
        <v>4.3720059491965486</v>
      </c>
    </row>
    <row r="1131" spans="1:12" ht="14.5" x14ac:dyDescent="0.35">
      <c r="A1131" s="68">
        <v>112.6</v>
      </c>
      <c r="B1131" s="4">
        <f t="shared" si="97"/>
        <v>6756</v>
      </c>
      <c r="D1131" s="55">
        <f>'Result_20250113_EXP2'!B1130</f>
        <v>30.5099361747559</v>
      </c>
      <c r="F1131" s="55">
        <f>'Result_20250113_EXP2'!C1130</f>
        <v>27.169357227096899</v>
      </c>
      <c r="I1131" s="70">
        <f t="shared" si="93"/>
        <v>27.976086837524623</v>
      </c>
      <c r="J1131" s="37">
        <f t="shared" si="94"/>
        <v>6.420392463787385</v>
      </c>
      <c r="K1131" s="37">
        <f t="shared" si="95"/>
        <v>25.040710188532824</v>
      </c>
      <c r="L1131" s="37">
        <f t="shared" si="96"/>
        <v>4.5311382147876085</v>
      </c>
    </row>
    <row r="1132" spans="1:12" ht="14.5" x14ac:dyDescent="0.35">
      <c r="A1132" s="69">
        <v>112.7</v>
      </c>
      <c r="B1132" s="4">
        <f t="shared" si="97"/>
        <v>6762</v>
      </c>
      <c r="D1132" s="55">
        <f>'Result_20250113_EXP2'!B1131</f>
        <v>30.482763044929602</v>
      </c>
      <c r="F1132" s="55">
        <f>'Result_20250113_EXP2'!C1131</f>
        <v>27.142166908778101</v>
      </c>
      <c r="I1132" s="70">
        <f t="shared" si="93"/>
        <v>27.962659829387796</v>
      </c>
      <c r="J1132" s="37">
        <f t="shared" si="94"/>
        <v>6.3509202169841474</v>
      </c>
      <c r="K1132" s="37">
        <f t="shared" si="95"/>
        <v>25.030209617056045</v>
      </c>
      <c r="L1132" s="37">
        <f t="shared" si="96"/>
        <v>4.4603636020579644</v>
      </c>
    </row>
    <row r="1133" spans="1:12" ht="14.5" x14ac:dyDescent="0.35">
      <c r="A1133" s="68">
        <v>112.8</v>
      </c>
      <c r="B1133" s="4">
        <f t="shared" si="97"/>
        <v>6768</v>
      </c>
      <c r="D1133" s="55">
        <f>'Result_20250113_EXP2'!B1132</f>
        <v>30.428419593100099</v>
      </c>
      <c r="F1133" s="55">
        <f>'Result_20250113_EXP2'!C1132</f>
        <v>27.169357227096899</v>
      </c>
      <c r="I1133" s="70">
        <f t="shared" si="93"/>
        <v>27.949255424383455</v>
      </c>
      <c r="J1133" s="37">
        <f t="shared" si="94"/>
        <v>6.1462549754484845</v>
      </c>
      <c r="K1133" s="37">
        <f t="shared" si="95"/>
        <v>25.019730919878167</v>
      </c>
      <c r="L1133" s="37">
        <f t="shared" si="96"/>
        <v>4.6208932606868416</v>
      </c>
    </row>
    <row r="1134" spans="1:12" ht="14.5" x14ac:dyDescent="0.35">
      <c r="A1134" s="69">
        <v>112.9</v>
      </c>
      <c r="B1134" s="4">
        <f t="shared" si="97"/>
        <v>6774</v>
      </c>
      <c r="D1134" s="55">
        <f>'Result_20250113_EXP2'!B1133</f>
        <v>30.482763044929602</v>
      </c>
      <c r="F1134" s="55">
        <f>'Result_20250113_EXP2'!C1133</f>
        <v>27.087782492744299</v>
      </c>
      <c r="I1134" s="70">
        <f t="shared" si="93"/>
        <v>27.935873584461305</v>
      </c>
      <c r="J1134" s="37">
        <f t="shared" si="94"/>
        <v>6.4866459238444909</v>
      </c>
      <c r="K1134" s="37">
        <f t="shared" si="95"/>
        <v>25.009274051431674</v>
      </c>
      <c r="L1134" s="37">
        <f t="shared" si="96"/>
        <v>4.3201973406078373</v>
      </c>
    </row>
    <row r="1135" spans="1:12" ht="14.5" x14ac:dyDescent="0.35">
      <c r="A1135" s="68">
        <v>113</v>
      </c>
      <c r="B1135" s="4">
        <f t="shared" si="97"/>
        <v>6780</v>
      </c>
      <c r="D1135" s="55">
        <f>'Result_20250113_EXP2'!B1134</f>
        <v>30.428419593100099</v>
      </c>
      <c r="F1135" s="55">
        <f>'Result_20250113_EXP2'!C1134</f>
        <v>27.142166908778101</v>
      </c>
      <c r="I1135" s="70">
        <f t="shared" si="93"/>
        <v>27.922514271635109</v>
      </c>
      <c r="J1135" s="37">
        <f t="shared" si="94"/>
        <v>6.2795614801465547</v>
      </c>
      <c r="K1135" s="37">
        <f t="shared" si="95"/>
        <v>24.998838966243973</v>
      </c>
      <c r="L1135" s="37">
        <f t="shared" si="96"/>
        <v>4.5938546692475795</v>
      </c>
    </row>
    <row r="1136" spans="1:12" ht="14.5" x14ac:dyDescent="0.35">
      <c r="A1136" s="69">
        <v>113.1</v>
      </c>
      <c r="B1136" s="4">
        <f t="shared" si="97"/>
        <v>6786</v>
      </c>
      <c r="D1136" s="55">
        <f>'Result_20250113_EXP2'!B1135</f>
        <v>30.374079767791599</v>
      </c>
      <c r="F1136" s="55">
        <f>'Result_20250113_EXP2'!C1135</f>
        <v>27.087782492744299</v>
      </c>
      <c r="I1136" s="70">
        <f t="shared" si="93"/>
        <v>27.909177447982575</v>
      </c>
      <c r="J1136" s="37">
        <f t="shared" si="94"/>
        <v>6.0757434461999082</v>
      </c>
      <c r="K1136" s="37">
        <f t="shared" si="95"/>
        <v>24.988425618937207</v>
      </c>
      <c r="L1136" s="37">
        <f t="shared" si="96"/>
        <v>4.4072992836010894</v>
      </c>
    </row>
    <row r="1137" spans="1:12" ht="14.5" x14ac:dyDescent="0.35">
      <c r="A1137" s="68">
        <v>113.2</v>
      </c>
      <c r="B1137" s="4">
        <f t="shared" si="97"/>
        <v>6792</v>
      </c>
      <c r="D1137" s="55">
        <f>'Result_20250113_EXP2'!B1136</f>
        <v>30.455590856906099</v>
      </c>
      <c r="F1137" s="55">
        <f>'Result_20250113_EXP2'!C1136</f>
        <v>27.1149753367614</v>
      </c>
      <c r="I1137" s="70">
        <f t="shared" si="93"/>
        <v>27.895863075645245</v>
      </c>
      <c r="J1137" s="37">
        <f t="shared" si="94"/>
        <v>6.5522063141586138</v>
      </c>
      <c r="K1137" s="37">
        <f t="shared" si="95"/>
        <v>24.978033964228032</v>
      </c>
      <c r="L1137" s="37">
        <f t="shared" si="96"/>
        <v>4.5665184296447947</v>
      </c>
    </row>
    <row r="1138" spans="1:12" ht="14.5" x14ac:dyDescent="0.35">
      <c r="A1138" s="69">
        <v>113.3</v>
      </c>
      <c r="B1138" s="4">
        <f t="shared" si="97"/>
        <v>6798</v>
      </c>
      <c r="D1138" s="55">
        <f>'Result_20250113_EXP2'!B1137</f>
        <v>30.374079767791599</v>
      </c>
      <c r="F1138" s="55">
        <f>'Result_20250113_EXP2'!C1137</f>
        <v>27.087782492744299</v>
      </c>
      <c r="I1138" s="70">
        <f t="shared" si="93"/>
        <v>27.882571116828398</v>
      </c>
      <c r="J1138" s="37">
        <f t="shared" si="94"/>
        <v>6.207615357824471</v>
      </c>
      <c r="K1138" s="37">
        <f t="shared" si="95"/>
        <v>24.967663956927449</v>
      </c>
      <c r="L1138" s="37">
        <f t="shared" si="96"/>
        <v>4.4949026059141843</v>
      </c>
    </row>
    <row r="1139" spans="1:12" ht="14.5" x14ac:dyDescent="0.35">
      <c r="A1139" s="68">
        <v>113.4</v>
      </c>
      <c r="B1139" s="4">
        <f t="shared" si="97"/>
        <v>6804</v>
      </c>
      <c r="D1139" s="55">
        <f>'Result_20250113_EXP2'!B1138</f>
        <v>30.428419593100099</v>
      </c>
      <c r="F1139" s="55">
        <f>'Result_20250113_EXP2'!C1138</f>
        <v>27.087782492744299</v>
      </c>
      <c r="I1139" s="70">
        <f t="shared" si="93"/>
        <v>27.86930153380094</v>
      </c>
      <c r="J1139" s="37">
        <f t="shared" si="94"/>
        <v>6.5490852414310945</v>
      </c>
      <c r="K1139" s="37">
        <f t="shared" si="95"/>
        <v>24.957315551940589</v>
      </c>
      <c r="L1139" s="37">
        <f t="shared" si="96"/>
        <v>4.5388893858575221</v>
      </c>
    </row>
    <row r="1140" spans="1:12" ht="14.5" x14ac:dyDescent="0.35">
      <c r="A1140" s="69">
        <v>113.5</v>
      </c>
      <c r="B1140" s="4">
        <f t="shared" si="97"/>
        <v>6810</v>
      </c>
      <c r="D1140" s="55">
        <f>'Result_20250113_EXP2'!B1139</f>
        <v>30.455590856906099</v>
      </c>
      <c r="F1140" s="55">
        <f>'Result_20250113_EXP2'!C1139</f>
        <v>27.087782492744299</v>
      </c>
      <c r="I1140" s="70">
        <f t="shared" si="93"/>
        <v>27.85605428889528</v>
      </c>
      <c r="J1140" s="37">
        <f t="shared" si="94"/>
        <v>6.7575903684254692</v>
      </c>
      <c r="K1140" s="37">
        <f t="shared" si="95"/>
        <v>24.946988704266516</v>
      </c>
      <c r="L1140" s="37">
        <f t="shared" si="96"/>
        <v>4.5829980447850591</v>
      </c>
    </row>
    <row r="1141" spans="1:12" ht="14.5" x14ac:dyDescent="0.35">
      <c r="A1141" s="68">
        <v>113.6</v>
      </c>
      <c r="B1141" s="4">
        <f t="shared" si="97"/>
        <v>6816</v>
      </c>
      <c r="D1141" s="55">
        <f>'Result_20250113_EXP2'!B1140</f>
        <v>30.374079767791599</v>
      </c>
      <c r="F1141" s="55">
        <f>'Result_20250113_EXP2'!C1140</f>
        <v>27.060588358413899</v>
      </c>
      <c r="I1141" s="70">
        <f t="shared" si="93"/>
        <v>27.842829344507248</v>
      </c>
      <c r="J1141" s="37">
        <f t="shared" si="94"/>
        <v>6.407228705377209</v>
      </c>
      <c r="K1141" s="37">
        <f t="shared" si="95"/>
        <v>24.936683368998057</v>
      </c>
      <c r="L1141" s="37">
        <f t="shared" si="96"/>
        <v>4.5109724040655053</v>
      </c>
    </row>
    <row r="1142" spans="1:12" ht="14.5" x14ac:dyDescent="0.35">
      <c r="A1142" s="69">
        <v>113.7</v>
      </c>
      <c r="B1142" s="4">
        <f t="shared" si="97"/>
        <v>6822</v>
      </c>
      <c r="D1142" s="55">
        <f>'Result_20250113_EXP2'!B1141</f>
        <v>30.374079767791599</v>
      </c>
      <c r="F1142" s="55">
        <f>'Result_20250113_EXP2'!C1141</f>
        <v>27.1149753367614</v>
      </c>
      <c r="I1142" s="70">
        <f t="shared" si="93"/>
        <v>27.829626663095983</v>
      </c>
      <c r="J1142" s="37">
        <f t="shared" si="94"/>
        <v>6.4742416019951614</v>
      </c>
      <c r="K1142" s="37">
        <f t="shared" si="95"/>
        <v>24.926399501321569</v>
      </c>
      <c r="L1142" s="37">
        <f t="shared" si="96"/>
        <v>4.7898641874711556</v>
      </c>
    </row>
    <row r="1143" spans="1:12" ht="14.5" x14ac:dyDescent="0.35">
      <c r="A1143" s="68">
        <v>113.8</v>
      </c>
      <c r="B1143" s="4">
        <f t="shared" si="97"/>
        <v>6828</v>
      </c>
      <c r="D1143" s="55">
        <f>'Result_20250113_EXP2'!B1142</f>
        <v>30.428419593100099</v>
      </c>
      <c r="F1143" s="55">
        <f>'Result_20250113_EXP2'!C1142</f>
        <v>27.142166908778101</v>
      </c>
      <c r="I1143" s="70">
        <f t="shared" si="93"/>
        <v>27.816446207183802</v>
      </c>
      <c r="J1143" s="37">
        <f t="shared" si="94"/>
        <v>6.8224049687350448</v>
      </c>
      <c r="K1143" s="37">
        <f t="shared" si="95"/>
        <v>24.916137056516774</v>
      </c>
      <c r="L1143" s="37">
        <f t="shared" si="96"/>
        <v>4.9552089031585851</v>
      </c>
    </row>
    <row r="1144" spans="1:12" ht="14.5" x14ac:dyDescent="0.35">
      <c r="A1144" s="69">
        <v>113.9</v>
      </c>
      <c r="B1144" s="4">
        <f t="shared" si="97"/>
        <v>6834</v>
      </c>
      <c r="D1144" s="55">
        <f>'Result_20250113_EXP2'!B1143</f>
        <v>30.3469111711109</v>
      </c>
      <c r="F1144" s="55">
        <f>'Result_20250113_EXP2'!C1143</f>
        <v>27.087782492744299</v>
      </c>
      <c r="I1144" s="70">
        <f t="shared" si="93"/>
        <v>27.803287939356128</v>
      </c>
      <c r="J1144" s="37">
        <f t="shared" si="94"/>
        <v>6.470019145122591</v>
      </c>
      <c r="K1144" s="37">
        <f t="shared" si="95"/>
        <v>24.905895989956541</v>
      </c>
      <c r="L1144" s="37">
        <f t="shared" si="96"/>
        <v>4.7606287110473957</v>
      </c>
    </row>
    <row r="1145" spans="1:12" ht="14.5" x14ac:dyDescent="0.35">
      <c r="A1145" s="68">
        <v>114</v>
      </c>
      <c r="B1145" s="4">
        <f t="shared" si="97"/>
        <v>6840</v>
      </c>
      <c r="D1145" s="55">
        <f>'Result_20250113_EXP2'!B1144</f>
        <v>30.319743428290899</v>
      </c>
      <c r="F1145" s="55">
        <f>'Result_20250113_EXP2'!C1144</f>
        <v>27.006196145508898</v>
      </c>
      <c r="I1145" s="70">
        <f t="shared" ref="I1145:I1205" si="98">($C$3+($D$5-$C$3)*EXP(-$I$3*B1145))</f>
        <v>27.790151822261365</v>
      </c>
      <c r="J1145" s="37">
        <f t="shared" ref="J1145:J1205" si="99">(I1145-D1145)^2</f>
        <v>6.3988336932950771</v>
      </c>
      <c r="K1145" s="37">
        <f t="shared" ref="K1145:K1205" si="100">($E$3+($F$5-$E$3)*EXP(-$K$3*B1145))</f>
        <v>24.895676257106718</v>
      </c>
      <c r="L1145" s="37">
        <f t="shared" ref="L1145:L1205" si="101">(K1145-F1145)^2</f>
        <v>4.4542941993411516</v>
      </c>
    </row>
    <row r="1146" spans="1:12" ht="14.5" x14ac:dyDescent="0.35">
      <c r="A1146" s="69">
        <v>114.1</v>
      </c>
      <c r="B1146" s="4">
        <f t="shared" si="97"/>
        <v>6846</v>
      </c>
      <c r="D1146" s="55">
        <f>'Result_20250113_EXP2'!B1145</f>
        <v>30.265410433856999</v>
      </c>
      <c r="F1146" s="55">
        <f>'Result_20250113_EXP2'!C1145</f>
        <v>27.332473832995401</v>
      </c>
      <c r="I1146" s="70">
        <f t="shared" si="98"/>
        <v>27.777037818610783</v>
      </c>
      <c r="J1146" s="37">
        <f t="shared" si="99"/>
        <v>6.1919982723072957</v>
      </c>
      <c r="K1146" s="37">
        <f t="shared" si="100"/>
        <v>24.885477813525917</v>
      </c>
      <c r="L1146" s="37">
        <f t="shared" si="101"/>
        <v>5.9877895192995005</v>
      </c>
    </row>
    <row r="1147" spans="1:12" ht="14.5" x14ac:dyDescent="0.35">
      <c r="A1147" s="68">
        <v>114.2</v>
      </c>
      <c r="B1147" s="4">
        <f t="shared" si="97"/>
        <v>6852</v>
      </c>
      <c r="D1147" s="55">
        <f>'Result_20250113_EXP2'!B1146</f>
        <v>30.3469111711109</v>
      </c>
      <c r="F1147" s="55">
        <f>'Result_20250113_EXP2'!C1146</f>
        <v>27.0333929154468</v>
      </c>
      <c r="I1147" s="70">
        <f t="shared" si="98"/>
        <v>27.763945891178448</v>
      </c>
      <c r="J1147" s="37">
        <f t="shared" si="99"/>
        <v>6.6717096373365301</v>
      </c>
      <c r="K1147" s="37">
        <f t="shared" si="100"/>
        <v>24.875300614865328</v>
      </c>
      <c r="L1147" s="37">
        <f t="shared" si="101"/>
        <v>4.657362377829033</v>
      </c>
    </row>
    <row r="1148" spans="1:12" ht="14.5" x14ac:dyDescent="0.35">
      <c r="A1148" s="69">
        <v>114.3</v>
      </c>
      <c r="B1148" s="4">
        <f t="shared" si="97"/>
        <v>6858</v>
      </c>
      <c r="D1148" s="55">
        <f>'Result_20250113_EXP2'!B1147</f>
        <v>30.265410433856999</v>
      </c>
      <c r="F1148" s="55">
        <f>'Result_20250113_EXP2'!C1147</f>
        <v>27.006196145508898</v>
      </c>
      <c r="I1148" s="70">
        <f t="shared" si="98"/>
        <v>27.750876002801064</v>
      </c>
      <c r="J1148" s="37">
        <f t="shared" si="99"/>
        <v>6.322883404965796</v>
      </c>
      <c r="K1148" s="37">
        <f t="shared" si="100"/>
        <v>24.86514461686853</v>
      </c>
      <c r="L1148" s="37">
        <f t="shared" si="101"/>
        <v>4.5841016482932568</v>
      </c>
    </row>
    <row r="1149" spans="1:12" ht="14.5" x14ac:dyDescent="0.35">
      <c r="A1149" s="68">
        <v>114.4</v>
      </c>
      <c r="B1149" s="4">
        <f t="shared" si="97"/>
        <v>6864</v>
      </c>
      <c r="D1149" s="55">
        <f>'Result_20250113_EXP2'!B1148</f>
        <v>30.292576521737999</v>
      </c>
      <c r="F1149" s="55">
        <f>'Result_20250113_EXP2'!C1148</f>
        <v>26.9789980302555</v>
      </c>
      <c r="I1149" s="70">
        <f t="shared" si="98"/>
        <v>27.737828116377923</v>
      </c>
      <c r="J1149" s="37">
        <f t="shared" si="99"/>
        <v>6.5267394146898523</v>
      </c>
      <c r="K1149" s="37">
        <f t="shared" si="100"/>
        <v>24.85500977537129</v>
      </c>
      <c r="L1149" s="37">
        <f t="shared" si="101"/>
        <v>4.5113261068860737</v>
      </c>
    </row>
    <row r="1150" spans="1:12" ht="14.5" x14ac:dyDescent="0.35">
      <c r="A1150" s="69">
        <v>114.5</v>
      </c>
      <c r="B1150" s="4">
        <f t="shared" si="97"/>
        <v>6870</v>
      </c>
      <c r="D1150" s="55">
        <f>'Result_20250113_EXP2'!B1149</f>
        <v>30.292576521737999</v>
      </c>
      <c r="F1150" s="55">
        <f>'Result_20250113_EXP2'!C1149</f>
        <v>27.006196145508898</v>
      </c>
      <c r="I1150" s="70">
        <f t="shared" si="98"/>
        <v>27.724802194870751</v>
      </c>
      <c r="J1150" s="37">
        <f t="shared" si="99"/>
        <v>6.5934649937185483</v>
      </c>
      <c r="K1150" s="37">
        <f t="shared" si="100"/>
        <v>24.844896046301383</v>
      </c>
      <c r="L1150" s="37">
        <f t="shared" si="101"/>
        <v>4.6712181188344175</v>
      </c>
    </row>
    <row r="1151" spans="1:12" ht="14.5" x14ac:dyDescent="0.35">
      <c r="A1151" s="68">
        <v>114.6</v>
      </c>
      <c r="B1151" s="4">
        <f t="shared" si="97"/>
        <v>6876</v>
      </c>
      <c r="D1151" s="55">
        <f>'Result_20250113_EXP2'!B1150</f>
        <v>30.238245147050598</v>
      </c>
      <c r="F1151" s="55">
        <f>'Result_20250113_EXP2'!C1150</f>
        <v>26.924597690369701</v>
      </c>
      <c r="I1151" s="70">
        <f t="shared" si="98"/>
        <v>27.711798201303637</v>
      </c>
      <c r="J1151" s="37">
        <f t="shared" si="99"/>
        <v>6.3829341696741508</v>
      </c>
      <c r="K1151" s="37">
        <f t="shared" si="100"/>
        <v>24.834803385678384</v>
      </c>
      <c r="L1151" s="37">
        <f t="shared" si="101"/>
        <v>4.3672402359202653</v>
      </c>
    </row>
    <row r="1152" spans="1:12" ht="14.5" x14ac:dyDescent="0.35">
      <c r="A1152" s="69">
        <v>114.7</v>
      </c>
      <c r="B1152" s="4">
        <f t="shared" si="97"/>
        <v>6882</v>
      </c>
      <c r="D1152" s="55">
        <f>'Result_20250113_EXP2'!B1151</f>
        <v>30.265410433856999</v>
      </c>
      <c r="F1152" s="55">
        <f>'Result_20250113_EXP2'!C1151</f>
        <v>26.897395428993701</v>
      </c>
      <c r="I1152" s="70">
        <f t="shared" si="98"/>
        <v>27.698816098762912</v>
      </c>
      <c r="J1152" s="37">
        <f t="shared" si="99"/>
        <v>6.5874064809370632</v>
      </c>
      <c r="K1152" s="37">
        <f t="shared" si="100"/>
        <v>24.824731749613491</v>
      </c>
      <c r="L1152" s="37">
        <f t="shared" si="101"/>
        <v>4.2959347278219076</v>
      </c>
    </row>
    <row r="1153" spans="1:12" ht="14.5" x14ac:dyDescent="0.35">
      <c r="A1153" s="68">
        <v>114.8</v>
      </c>
      <c r="B1153" s="4">
        <f t="shared" si="97"/>
        <v>6888</v>
      </c>
      <c r="D1153" s="55">
        <f>'Result_20250113_EXP2'!B1152</f>
        <v>30.238245147050598</v>
      </c>
      <c r="F1153" s="55">
        <f>'Result_20250113_EXP2'!C1152</f>
        <v>26.951798551331201</v>
      </c>
      <c r="I1153" s="70">
        <f t="shared" si="98"/>
        <v>27.685855850397047</v>
      </c>
      <c r="J1153" s="37">
        <f t="shared" si="99"/>
        <v>6.5146911216716106</v>
      </c>
      <c r="K1153" s="37">
        <f t="shared" si="100"/>
        <v>24.814681094309332</v>
      </c>
      <c r="L1153" s="37">
        <f t="shared" si="101"/>
        <v>4.5672710251076207</v>
      </c>
    </row>
    <row r="1154" spans="1:12" ht="14.5" x14ac:dyDescent="0.35">
      <c r="A1154" s="69">
        <v>114.9</v>
      </c>
      <c r="B1154" s="4">
        <f t="shared" si="97"/>
        <v>6894</v>
      </c>
      <c r="D1154" s="55">
        <f>'Result_20250113_EXP2'!B1153</f>
        <v>30.265410433856999</v>
      </c>
      <c r="F1154" s="55">
        <f>'Result_20250113_EXP2'!C1153</f>
        <v>26.9789980302555</v>
      </c>
      <c r="I1154" s="70">
        <f t="shared" si="98"/>
        <v>27.672917419416549</v>
      </c>
      <c r="J1154" s="37">
        <f t="shared" si="99"/>
        <v>6.7210200299225304</v>
      </c>
      <c r="K1154" s="37">
        <f t="shared" si="100"/>
        <v>24.804651376059766</v>
      </c>
      <c r="L1154" s="37">
        <f t="shared" si="101"/>
        <v>4.7277833726121825</v>
      </c>
    </row>
    <row r="1155" spans="1:12" ht="14.5" x14ac:dyDescent="0.35">
      <c r="A1155" s="68">
        <v>115</v>
      </c>
      <c r="B1155" s="4">
        <f t="shared" si="97"/>
        <v>6900</v>
      </c>
      <c r="D1155" s="55">
        <f>'Result_20250113_EXP2'!B1154</f>
        <v>30.1839169062631</v>
      </c>
      <c r="F1155" s="55">
        <f>'Result_20250113_EXP2'!C1154</f>
        <v>26.951798551331201</v>
      </c>
      <c r="I1155" s="70">
        <f t="shared" si="98"/>
        <v>27.660000769093863</v>
      </c>
      <c r="J1155" s="37">
        <f t="shared" si="99"/>
        <v>6.3701526674632856</v>
      </c>
      <c r="K1155" s="37">
        <f t="shared" si="100"/>
        <v>24.794642551249705</v>
      </c>
      <c r="L1155" s="37">
        <f t="shared" si="101"/>
        <v>4.6533220086876002</v>
      </c>
    </row>
    <row r="1156" spans="1:12" ht="14.5" x14ac:dyDescent="0.35">
      <c r="A1156" s="69">
        <v>115.1</v>
      </c>
      <c r="B1156" s="4">
        <f t="shared" si="97"/>
        <v>6906</v>
      </c>
      <c r="D1156" s="55">
        <f>'Result_20250113_EXP2'!B1155</f>
        <v>30.2110806437198</v>
      </c>
      <c r="F1156" s="55">
        <f>'Result_20250113_EXP2'!C1155</f>
        <v>26.9789980302555</v>
      </c>
      <c r="I1156" s="70">
        <f t="shared" si="98"/>
        <v>27.647105862763247</v>
      </c>
      <c r="J1156" s="37">
        <f t="shared" si="99"/>
        <v>6.5739666773812022</v>
      </c>
      <c r="K1156" s="37">
        <f t="shared" si="100"/>
        <v>24.78465457635491</v>
      </c>
      <c r="L1156" s="37">
        <f t="shared" si="101"/>
        <v>4.8151431936763709</v>
      </c>
    </row>
    <row r="1157" spans="1:12" ht="14.5" x14ac:dyDescent="0.35">
      <c r="A1157" s="68">
        <v>115.2</v>
      </c>
      <c r="B1157" s="4">
        <f t="shared" si="97"/>
        <v>6912</v>
      </c>
      <c r="D1157" s="55">
        <f>'Result_20250113_EXP2'!B1156</f>
        <v>30.1839169062631</v>
      </c>
      <c r="F1157" s="55">
        <f>'Result_20250113_EXP2'!C1156</f>
        <v>26.951798551331201</v>
      </c>
      <c r="I1157" s="70">
        <f t="shared" si="98"/>
        <v>27.634232663820697</v>
      </c>
      <c r="J1157" s="37">
        <f t="shared" si="99"/>
        <v>6.5008897361590909</v>
      </c>
      <c r="K1157" s="37">
        <f t="shared" si="100"/>
        <v>24.774687407941812</v>
      </c>
      <c r="L1157" s="37">
        <f t="shared" si="101"/>
        <v>4.7398129306702534</v>
      </c>
    </row>
    <row r="1158" spans="1:12" ht="14.5" x14ac:dyDescent="0.35">
      <c r="A1158" s="69">
        <v>115.3</v>
      </c>
      <c r="B1158" s="4">
        <f t="shared" ref="B1158:B1205" si="102">A1158*60</f>
        <v>6918</v>
      </c>
      <c r="D1158" s="55">
        <f>'Result_20250113_EXP2'!B1157</f>
        <v>30.1839169062631</v>
      </c>
      <c r="F1158" s="55">
        <f>'Result_20250113_EXP2'!C1157</f>
        <v>26.924597690369701</v>
      </c>
      <c r="I1158" s="70">
        <f t="shared" si="98"/>
        <v>27.621381135723823</v>
      </c>
      <c r="J1158" s="37">
        <f t="shared" si="99"/>
        <v>6.5665895752933272</v>
      </c>
      <c r="K1158" s="37">
        <f t="shared" si="100"/>
        <v>24.764741002667328</v>
      </c>
      <c r="L1158" s="37">
        <f t="shared" si="101"/>
        <v>4.6649809114126652</v>
      </c>
    </row>
    <row r="1159" spans="1:12" ht="14.5" x14ac:dyDescent="0.35">
      <c r="A1159" s="68">
        <v>115.4</v>
      </c>
      <c r="B1159" s="4">
        <f t="shared" si="102"/>
        <v>6924</v>
      </c>
      <c r="D1159" s="55">
        <f>'Result_20250113_EXP2'!B1158</f>
        <v>30.2110806437198</v>
      </c>
      <c r="F1159" s="55">
        <f>'Result_20250113_EXP2'!C1158</f>
        <v>26.897395428993701</v>
      </c>
      <c r="I1159" s="70">
        <f t="shared" si="98"/>
        <v>27.608551241991751</v>
      </c>
      <c r="J1159" s="37">
        <f t="shared" si="99"/>
        <v>6.773159286858955</v>
      </c>
      <c r="K1159" s="37">
        <f t="shared" si="100"/>
        <v>24.754815317278656</v>
      </c>
      <c r="L1159" s="37">
        <f t="shared" si="101"/>
        <v>4.5906495351168548</v>
      </c>
    </row>
    <row r="1160" spans="1:12" ht="14.5" x14ac:dyDescent="0.35">
      <c r="A1160" s="69">
        <v>115.5</v>
      </c>
      <c r="B1160" s="4">
        <f t="shared" si="102"/>
        <v>6930</v>
      </c>
      <c r="D1160" s="55">
        <f>'Result_20250113_EXP2'!B1159</f>
        <v>30.1839169062631</v>
      </c>
      <c r="F1160" s="55">
        <f>'Result_20250113_EXP2'!C1159</f>
        <v>26.924597690369701</v>
      </c>
      <c r="I1160" s="70">
        <f t="shared" si="98"/>
        <v>27.595742946205018</v>
      </c>
      <c r="J1160" s="37">
        <f t="shared" si="99"/>
        <v>6.6986444475227351</v>
      </c>
      <c r="K1160" s="37">
        <f t="shared" si="100"/>
        <v>24.7449103086131</v>
      </c>
      <c r="L1160" s="37">
        <f t="shared" si="101"/>
        <v>4.7510370821889465</v>
      </c>
    </row>
    <row r="1161" spans="1:12" ht="14.5" x14ac:dyDescent="0.35">
      <c r="A1161" s="68">
        <v>115.6</v>
      </c>
      <c r="B1161" s="4">
        <f t="shared" si="102"/>
        <v>6936</v>
      </c>
      <c r="D1161" s="55">
        <f>'Result_20250113_EXP2'!B1160</f>
        <v>30.2110806437198</v>
      </c>
      <c r="F1161" s="55">
        <f>'Result_20250113_EXP2'!C1160</f>
        <v>26.8429866314344</v>
      </c>
      <c r="I1161" s="70">
        <f t="shared" si="98"/>
        <v>27.58295621200547</v>
      </c>
      <c r="J1161" s="37">
        <f t="shared" si="99"/>
        <v>6.9070380285737683</v>
      </c>
      <c r="K1161" s="37">
        <f t="shared" si="100"/>
        <v>24.735025933597878</v>
      </c>
      <c r="L1161" s="37">
        <f t="shared" si="101"/>
        <v>4.4434983036234339</v>
      </c>
    </row>
    <row r="1162" spans="1:12" ht="14.5" x14ac:dyDescent="0.35">
      <c r="A1162" s="69">
        <v>115.7</v>
      </c>
      <c r="B1162" s="4">
        <f t="shared" si="102"/>
        <v>6942</v>
      </c>
      <c r="D1162" s="55">
        <f>'Result_20250113_EXP2'!B1161</f>
        <v>30.2110806437198</v>
      </c>
      <c r="F1162" s="55">
        <f>'Result_20250113_EXP2'!C1161</f>
        <v>26.897395428993701</v>
      </c>
      <c r="I1162" s="70">
        <f t="shared" si="98"/>
        <v>27.570191003096156</v>
      </c>
      <c r="J1162" s="37">
        <f t="shared" si="99"/>
        <v>6.9742980939532817</v>
      </c>
      <c r="K1162" s="37">
        <f t="shared" si="100"/>
        <v>24.72516214924994</v>
      </c>
      <c r="L1162" s="37">
        <f t="shared" si="101"/>
        <v>4.7185974216263364</v>
      </c>
    </row>
    <row r="1163" spans="1:12" ht="14.5" x14ac:dyDescent="0.35">
      <c r="A1163" s="68">
        <v>115.8</v>
      </c>
      <c r="B1163" s="4">
        <f t="shared" si="102"/>
        <v>6948</v>
      </c>
      <c r="D1163" s="55">
        <f>'Result_20250113_EXP2'!B1162</f>
        <v>30.1839169062631</v>
      </c>
      <c r="F1163" s="55">
        <f>'Result_20250113_EXP2'!C1162</f>
        <v>26.7885720114141</v>
      </c>
      <c r="I1163" s="70">
        <f t="shared" si="98"/>
        <v>27.557447283241242</v>
      </c>
      <c r="J1163" s="37">
        <f t="shared" si="99"/>
        <v>6.8983426806565822</v>
      </c>
      <c r="K1163" s="37">
        <f t="shared" si="100"/>
        <v>24.715318912675766</v>
      </c>
      <c r="L1163" s="37">
        <f t="shared" si="101"/>
        <v>4.2983784114281045</v>
      </c>
    </row>
    <row r="1164" spans="1:12" ht="14.5" x14ac:dyDescent="0.35">
      <c r="A1164" s="69">
        <v>115.9</v>
      </c>
      <c r="B1164" s="4">
        <f t="shared" si="102"/>
        <v>6954</v>
      </c>
      <c r="D1164" s="55">
        <f>'Result_20250113_EXP2'!B1163</f>
        <v>30.1567539170772</v>
      </c>
      <c r="F1164" s="55">
        <f>'Result_20250113_EXP2'!C1163</f>
        <v>26.951798551331201</v>
      </c>
      <c r="I1164" s="70">
        <f t="shared" si="98"/>
        <v>27.544725016265872</v>
      </c>
      <c r="J1164" s="37">
        <f t="shared" si="99"/>
        <v>6.8226949786736357</v>
      </c>
      <c r="K1164" s="37">
        <f t="shared" si="100"/>
        <v>24.705496181071197</v>
      </c>
      <c r="L1164" s="37">
        <f t="shared" si="101"/>
        <v>5.0458743386357119</v>
      </c>
    </row>
    <row r="1165" spans="1:12" ht="14.5" x14ac:dyDescent="0.35">
      <c r="A1165" s="68">
        <v>116</v>
      </c>
      <c r="B1165" s="4">
        <f t="shared" si="102"/>
        <v>6960</v>
      </c>
      <c r="D1165" s="55">
        <f>'Result_20250113_EXP2'!B1164</f>
        <v>30.1567539170772</v>
      </c>
      <c r="F1165" s="55">
        <f>'Result_20250113_EXP2'!C1164</f>
        <v>26.870191748815099</v>
      </c>
      <c r="I1165" s="70">
        <f t="shared" si="98"/>
        <v>27.532024166056097</v>
      </c>
      <c r="J1165" s="37">
        <f t="shared" si="99"/>
        <v>6.8892062658953037</v>
      </c>
      <c r="K1165" s="37">
        <f t="shared" si="100"/>
        <v>24.695693911721246</v>
      </c>
      <c r="L1165" s="37">
        <f t="shared" si="101"/>
        <v>4.7284408435258429</v>
      </c>
    </row>
    <row r="1166" spans="1:12" ht="14.5" x14ac:dyDescent="0.35">
      <c r="A1166" s="69">
        <v>116.1</v>
      </c>
      <c r="B1166" s="4">
        <f t="shared" si="102"/>
        <v>6966</v>
      </c>
      <c r="D1166" s="55">
        <f>'Result_20250113_EXP2'!B1165</f>
        <v>30.1024301130936</v>
      </c>
      <c r="F1166" s="55">
        <f>'Result_20250113_EXP2'!C1165</f>
        <v>26.897395428993701</v>
      </c>
      <c r="I1166" s="70">
        <f t="shared" si="98"/>
        <v>27.519344696558775</v>
      </c>
      <c r="J1166" s="37">
        <f t="shared" si="99"/>
        <v>6.67233026911489</v>
      </c>
      <c r="K1166" s="37">
        <f t="shared" si="100"/>
        <v>24.685912061999893</v>
      </c>
      <c r="L1166" s="37">
        <f t="shared" si="101"/>
        <v>4.8906586824902663</v>
      </c>
    </row>
    <row r="1167" spans="1:12" ht="14.5" x14ac:dyDescent="0.35">
      <c r="A1167" s="68">
        <v>116.2</v>
      </c>
      <c r="B1167" s="4">
        <f t="shared" si="102"/>
        <v>6972</v>
      </c>
      <c r="D1167" s="55">
        <f>'Result_20250113_EXP2'!B1166</f>
        <v>30.1024301130936</v>
      </c>
      <c r="F1167" s="55">
        <f>'Result_20250113_EXP2'!C1166</f>
        <v>26.815780058441302</v>
      </c>
      <c r="I1167" s="70">
        <f t="shared" si="98"/>
        <v>27.50668657178143</v>
      </c>
      <c r="J1167" s="37">
        <f t="shared" si="99"/>
        <v>6.7378845322638492</v>
      </c>
      <c r="K1167" s="37">
        <f t="shared" si="100"/>
        <v>24.676150589369932</v>
      </c>
      <c r="L1167" s="37">
        <f t="shared" si="101"/>
        <v>4.5780142649186306</v>
      </c>
    </row>
    <row r="1168" spans="1:12" ht="14.5" x14ac:dyDescent="0.35">
      <c r="A1168" s="69">
        <v>116.3</v>
      </c>
      <c r="B1168" s="4">
        <f t="shared" si="102"/>
        <v>6978</v>
      </c>
      <c r="D1168" s="55">
        <f>'Result_20250113_EXP2'!B1167</f>
        <v>30.1024301130936</v>
      </c>
      <c r="F1168" s="55">
        <f>'Result_20250113_EXP2'!C1167</f>
        <v>26.8429866314344</v>
      </c>
      <c r="I1168" s="70">
        <f t="shared" si="98"/>
        <v>27.494049755792201</v>
      </c>
      <c r="J1168" s="37">
        <f t="shared" si="99"/>
        <v>6.8036480883557768</v>
      </c>
      <c r="K1168" s="37">
        <f t="shared" si="100"/>
        <v>24.666409451382755</v>
      </c>
      <c r="L1168" s="37">
        <f t="shared" si="101"/>
        <v>4.7374882207215698</v>
      </c>
    </row>
    <row r="1169" spans="1:12" ht="14.5" x14ac:dyDescent="0.35">
      <c r="A1169" s="68">
        <v>116.4</v>
      </c>
      <c r="B1169" s="4">
        <f t="shared" si="102"/>
        <v>6984</v>
      </c>
      <c r="D1169" s="55">
        <f>'Result_20250113_EXP2'!B1168</f>
        <v>29.9394748281827</v>
      </c>
      <c r="F1169" s="55">
        <f>'Result_20250113_EXP2'!C1168</f>
        <v>26.7613624719197</v>
      </c>
      <c r="I1169" s="70">
        <f t="shared" si="98"/>
        <v>27.481434212719698</v>
      </c>
      <c r="J1169" s="37">
        <f t="shared" si="99"/>
        <v>6.0419636672657333</v>
      </c>
      <c r="K1169" s="37">
        <f t="shared" si="100"/>
        <v>24.656688605678191</v>
      </c>
      <c r="L1169" s="37">
        <f t="shared" si="101"/>
        <v>4.4296520832399802</v>
      </c>
    </row>
    <row r="1170" spans="1:12" ht="14.5" x14ac:dyDescent="0.35">
      <c r="A1170" s="69">
        <v>116.5</v>
      </c>
      <c r="B1170" s="4">
        <f t="shared" si="102"/>
        <v>6990</v>
      </c>
      <c r="D1170" s="55">
        <f>'Result_20250113_EXP2'!B1169</f>
        <v>30.020949578935699</v>
      </c>
      <c r="F1170" s="55">
        <f>'Result_20250113_EXP2'!C1169</f>
        <v>26.7885720114141</v>
      </c>
      <c r="I1170" s="70">
        <f t="shared" si="98"/>
        <v>27.468839906752926</v>
      </c>
      <c r="J1170" s="37">
        <f t="shared" si="99"/>
        <v>6.5132637788488621</v>
      </c>
      <c r="K1170" s="37">
        <f t="shared" si="100"/>
        <v>24.646988009984298</v>
      </c>
      <c r="L1170" s="37">
        <f t="shared" si="101"/>
        <v>4.5863820351800824</v>
      </c>
    </row>
    <row r="1171" spans="1:12" ht="14.5" x14ac:dyDescent="0.35">
      <c r="A1171" s="68">
        <v>116.6</v>
      </c>
      <c r="B1171" s="4">
        <f t="shared" si="102"/>
        <v>6996</v>
      </c>
      <c r="D1171" s="55">
        <f>'Result_20250113_EXP2'!B1170</f>
        <v>30.048109090896901</v>
      </c>
      <c r="F1171" s="55">
        <f>'Result_20250113_EXP2'!C1170</f>
        <v>26.7613624719197</v>
      </c>
      <c r="I1171" s="70">
        <f t="shared" si="98"/>
        <v>27.456266802141172</v>
      </c>
      <c r="J1171" s="37">
        <f t="shared" si="99"/>
        <v>6.7176464497825323</v>
      </c>
      <c r="K1171" s="37">
        <f t="shared" si="100"/>
        <v>24.637307622117213</v>
      </c>
      <c r="L1171" s="37">
        <f t="shared" si="101"/>
        <v>4.5116090049694666</v>
      </c>
    </row>
    <row r="1172" spans="1:12" ht="14.5" x14ac:dyDescent="0.35">
      <c r="A1172" s="69">
        <v>116.7</v>
      </c>
      <c r="B1172" s="4">
        <f t="shared" si="102"/>
        <v>7002</v>
      </c>
      <c r="D1172" s="55">
        <f>'Result_20250113_EXP2'!B1171</f>
        <v>30.048109090896901</v>
      </c>
      <c r="F1172" s="55">
        <f>'Result_20250113_EXP2'!C1171</f>
        <v>26.815780058441302</v>
      </c>
      <c r="I1172" s="70">
        <f t="shared" si="98"/>
        <v>27.443714863193907</v>
      </c>
      <c r="J1172" s="37">
        <f t="shared" si="99"/>
        <v>6.7828692932926717</v>
      </c>
      <c r="K1172" s="37">
        <f t="shared" si="100"/>
        <v>24.62764739998093</v>
      </c>
      <c r="L1172" s="37">
        <f t="shared" si="101"/>
        <v>4.7879245310208551</v>
      </c>
    </row>
    <row r="1173" spans="1:12" ht="14.5" x14ac:dyDescent="0.35">
      <c r="A1173" s="68">
        <v>116.8</v>
      </c>
      <c r="B1173" s="4">
        <f t="shared" si="102"/>
        <v>7008</v>
      </c>
      <c r="D1173" s="55">
        <f>'Result_20250113_EXP2'!B1172</f>
        <v>30.020949578935699</v>
      </c>
      <c r="F1173" s="55">
        <f>'Result_20250113_EXP2'!C1172</f>
        <v>26.734151421513801</v>
      </c>
      <c r="I1173" s="70">
        <f t="shared" si="98"/>
        <v>27.431184054280678</v>
      </c>
      <c r="J1173" s="37">
        <f t="shared" si="99"/>
        <v>6.7068854726916989</v>
      </c>
      <c r="K1173" s="37">
        <f t="shared" si="100"/>
        <v>24.61800730156714</v>
      </c>
      <c r="L1173" s="37">
        <f t="shared" si="101"/>
        <v>4.4780659363848274</v>
      </c>
    </row>
    <row r="1174" spans="1:12" ht="14.5" x14ac:dyDescent="0.35">
      <c r="A1174" s="69">
        <v>116.9</v>
      </c>
      <c r="B1174" s="4">
        <f t="shared" si="102"/>
        <v>7014</v>
      </c>
      <c r="D1174" s="55">
        <f>'Result_20250113_EXP2'!B1173</f>
        <v>29.966632465200099</v>
      </c>
      <c r="F1174" s="55">
        <f>'Result_20250113_EXP2'!C1173</f>
        <v>26.815780058441302</v>
      </c>
      <c r="I1174" s="70">
        <f t="shared" si="98"/>
        <v>27.418674339831025</v>
      </c>
      <c r="J1174" s="37">
        <f t="shared" si="99"/>
        <v>6.4920906086342889</v>
      </c>
      <c r="K1174" s="37">
        <f t="shared" si="100"/>
        <v>24.608387284955054</v>
      </c>
      <c r="L1174" s="37">
        <f t="shared" si="101"/>
        <v>4.8725828564393101</v>
      </c>
    </row>
    <row r="1175" spans="1:12" ht="14.5" x14ac:dyDescent="0.35">
      <c r="A1175" s="68">
        <v>117</v>
      </c>
      <c r="B1175" s="4">
        <f t="shared" si="102"/>
        <v>7020</v>
      </c>
      <c r="D1175" s="55">
        <f>'Result_20250113_EXP2'!B1174</f>
        <v>30.048109090896901</v>
      </c>
      <c r="F1175" s="55">
        <f>'Result_20250113_EXP2'!C1174</f>
        <v>26.815780058441302</v>
      </c>
      <c r="I1175" s="70">
        <f t="shared" si="98"/>
        <v>27.406185684334353</v>
      </c>
      <c r="J1175" s="37">
        <f t="shared" si="99"/>
        <v>6.9797592861430555</v>
      </c>
      <c r="K1175" s="37">
        <f t="shared" si="100"/>
        <v>24.598787308311202</v>
      </c>
      <c r="L1175" s="37">
        <f t="shared" si="101"/>
        <v>4.9150568541294222</v>
      </c>
    </row>
    <row r="1176" spans="1:12" ht="14.5" x14ac:dyDescent="0.35">
      <c r="A1176" s="69">
        <v>117.1</v>
      </c>
      <c r="B1176" s="4">
        <f t="shared" si="102"/>
        <v>7026</v>
      </c>
      <c r="D1176" s="55">
        <f>'Result_20250113_EXP2'!B1175</f>
        <v>30.020949578935699</v>
      </c>
      <c r="F1176" s="55">
        <f>'Result_20250113_EXP2'!C1175</f>
        <v>26.7885720114141</v>
      </c>
      <c r="I1176" s="70">
        <f t="shared" si="98"/>
        <v>27.393718052339857</v>
      </c>
      <c r="J1176" s="37">
        <f t="shared" si="99"/>
        <v>6.9023454943391211</v>
      </c>
      <c r="K1176" s="37">
        <f t="shared" si="100"/>
        <v>24.589207329889256</v>
      </c>
      <c r="L1176" s="37">
        <f t="shared" si="101"/>
        <v>4.8372050023388811</v>
      </c>
    </row>
    <row r="1177" spans="1:12" ht="14.5" x14ac:dyDescent="0.35">
      <c r="A1177" s="68">
        <v>117.2</v>
      </c>
      <c r="B1177" s="4">
        <f t="shared" si="102"/>
        <v>7032</v>
      </c>
      <c r="D1177" s="55">
        <f>'Result_20250113_EXP2'!B1176</f>
        <v>29.8851613057208</v>
      </c>
      <c r="F1177" s="55">
        <f>'Result_20250113_EXP2'!C1176</f>
        <v>26.7613624719197</v>
      </c>
      <c r="I1177" s="70">
        <f t="shared" si="98"/>
        <v>27.381271408456399</v>
      </c>
      <c r="J1177" s="37">
        <f t="shared" si="99"/>
        <v>6.2694646176227309</v>
      </c>
      <c r="K1177" s="37">
        <f t="shared" si="100"/>
        <v>24.579647308029855</v>
      </c>
      <c r="L1177" s="37">
        <f t="shared" si="101"/>
        <v>4.7598810563468907</v>
      </c>
    </row>
    <row r="1178" spans="1:12" ht="14.5" x14ac:dyDescent="0.35">
      <c r="A1178" s="69">
        <v>117.3</v>
      </c>
      <c r="B1178" s="4">
        <f t="shared" si="102"/>
        <v>7038</v>
      </c>
      <c r="D1178" s="55">
        <f>'Result_20250113_EXP2'!B1177</f>
        <v>29.9937907095768</v>
      </c>
      <c r="F1178" s="55">
        <f>'Result_20250113_EXP2'!C1177</f>
        <v>26.7885720114141</v>
      </c>
      <c r="I1178" s="70">
        <f t="shared" si="98"/>
        <v>27.368845717352436</v>
      </c>
      <c r="J1178" s="37">
        <f t="shared" si="99"/>
        <v>6.890336212203767</v>
      </c>
      <c r="K1178" s="37">
        <f t="shared" si="100"/>
        <v>24.570107201160429</v>
      </c>
      <c r="L1178" s="37">
        <f t="shared" si="101"/>
        <v>4.9215861143338575</v>
      </c>
    </row>
    <row r="1179" spans="1:12" ht="14.5" x14ac:dyDescent="0.35">
      <c r="A1179" s="68">
        <v>117.4</v>
      </c>
      <c r="B1179" s="4">
        <f t="shared" si="102"/>
        <v>7044</v>
      </c>
      <c r="D1179" s="55">
        <f>'Result_20250113_EXP2'!B1178</f>
        <v>30.1024301130936</v>
      </c>
      <c r="F1179" s="55">
        <f>'Result_20250113_EXP2'!C1178</f>
        <v>26.7613624719197</v>
      </c>
      <c r="I1179" s="70">
        <f t="shared" si="98"/>
        <v>27.356440943755885</v>
      </c>
      <c r="J1179" s="37">
        <f t="shared" si="99"/>
        <v>7.5404565181200347</v>
      </c>
      <c r="K1179" s="37">
        <f t="shared" si="100"/>
        <v>24.560586967795</v>
      </c>
      <c r="L1179" s="37">
        <f t="shared" si="101"/>
        <v>4.8434128195553248</v>
      </c>
    </row>
    <row r="1180" spans="1:12" ht="14.5" x14ac:dyDescent="0.35">
      <c r="A1180" s="69">
        <v>117.5</v>
      </c>
      <c r="B1180" s="4">
        <f t="shared" si="102"/>
        <v>7050</v>
      </c>
      <c r="D1180" s="55">
        <f>'Result_20250113_EXP2'!B1179</f>
        <v>29.9937907095768</v>
      </c>
      <c r="F1180" s="55">
        <f>'Result_20250113_EXP2'!C1179</f>
        <v>26.8429866314344</v>
      </c>
      <c r="I1180" s="70">
        <f t="shared" si="98"/>
        <v>27.344057052454051</v>
      </c>
      <c r="J1180" s="37">
        <f t="shared" si="99"/>
        <v>7.0210884536890958</v>
      </c>
      <c r="K1180" s="37">
        <f t="shared" si="100"/>
        <v>24.551086566534014</v>
      </c>
      <c r="L1180" s="37">
        <f t="shared" si="101"/>
        <v>5.2528059074903917</v>
      </c>
    </row>
    <row r="1181" spans="1:12" ht="14.5" x14ac:dyDescent="0.35">
      <c r="A1181" s="68">
        <v>117.6</v>
      </c>
      <c r="B1181" s="4">
        <f t="shared" si="102"/>
        <v>7056</v>
      </c>
      <c r="D1181" s="55">
        <f>'Result_20250113_EXP2'!B1180</f>
        <v>29.9937907095768</v>
      </c>
      <c r="F1181" s="55">
        <f>'Result_20250113_EXP2'!C1180</f>
        <v>26.706938841740399</v>
      </c>
      <c r="I1181" s="70">
        <f t="shared" si="98"/>
        <v>27.33169400829351</v>
      </c>
      <c r="J1181" s="37">
        <f t="shared" si="99"/>
        <v>7.0867588469833702</v>
      </c>
      <c r="K1181" s="37">
        <f t="shared" si="100"/>
        <v>24.54160595606416</v>
      </c>
      <c r="L1181" s="37">
        <f t="shared" si="101"/>
        <v>4.6886665057909891</v>
      </c>
    </row>
    <row r="1182" spans="1:12" ht="14.5" x14ac:dyDescent="0.35">
      <c r="A1182" s="69">
        <v>117.7</v>
      </c>
      <c r="B1182" s="4">
        <f t="shared" si="102"/>
        <v>7062</v>
      </c>
      <c r="D1182" s="55">
        <f>'Result_20250113_EXP2'!B1181</f>
        <v>29.9937907095768</v>
      </c>
      <c r="F1182" s="55">
        <f>'Result_20250113_EXP2'!C1181</f>
        <v>26.734151421513801</v>
      </c>
      <c r="I1182" s="70">
        <f t="shared" si="98"/>
        <v>27.319351776180021</v>
      </c>
      <c r="J1182" s="37">
        <f t="shared" si="99"/>
        <v>7.1526236084684998</v>
      </c>
      <c r="K1182" s="37">
        <f t="shared" si="100"/>
        <v>24.532145095158189</v>
      </c>
      <c r="L1182" s="37">
        <f t="shared" si="101"/>
        <v>4.8488318613101367</v>
      </c>
    </row>
    <row r="1183" spans="1:12" ht="14.5" x14ac:dyDescent="0.35">
      <c r="A1183" s="68">
        <v>117.8</v>
      </c>
      <c r="B1183" s="4">
        <f t="shared" si="102"/>
        <v>7068</v>
      </c>
      <c r="D1183" s="55">
        <f>'Result_20250113_EXP2'!B1182</f>
        <v>29.9394748281827</v>
      </c>
      <c r="F1183" s="55">
        <f>'Result_20250113_EXP2'!C1182</f>
        <v>26.706938841740399</v>
      </c>
      <c r="I1183" s="70">
        <f t="shared" si="98"/>
        <v>27.307030321078415</v>
      </c>
      <c r="J1183" s="37">
        <f t="shared" si="99"/>
        <v>6.9297640829835236</v>
      </c>
      <c r="K1183" s="37">
        <f t="shared" si="100"/>
        <v>24.522703942674731</v>
      </c>
      <c r="L1183" s="37">
        <f t="shared" si="101"/>
        <v>4.7708820942964092</v>
      </c>
    </row>
    <row r="1184" spans="1:12" ht="14.5" x14ac:dyDescent="0.35">
      <c r="A1184" s="69">
        <v>117.9</v>
      </c>
      <c r="B1184" s="4">
        <f t="shared" si="102"/>
        <v>7074</v>
      </c>
      <c r="D1184" s="55">
        <f>'Result_20250113_EXP2'!B1183</f>
        <v>29.912317780898999</v>
      </c>
      <c r="F1184" s="55">
        <f>'Result_20250113_EXP2'!C1183</f>
        <v>26.679724714132199</v>
      </c>
      <c r="I1184" s="70">
        <f t="shared" si="98"/>
        <v>27.294729608012506</v>
      </c>
      <c r="J1184" s="37">
        <f t="shared" si="99"/>
        <v>6.8517678428352449</v>
      </c>
      <c r="K1184" s="37">
        <f t="shared" si="100"/>
        <v>24.51328245755813</v>
      </c>
      <c r="L1184" s="37">
        <f t="shared" si="101"/>
        <v>4.693472051069743</v>
      </c>
    </row>
    <row r="1185" spans="1:12" ht="14.5" x14ac:dyDescent="0.35">
      <c r="A1185" s="68">
        <v>118</v>
      </c>
      <c r="B1185" s="4">
        <f t="shared" si="102"/>
        <v>7080</v>
      </c>
      <c r="D1185" s="55">
        <f>'Result_20250113_EXP2'!B1184</f>
        <v>29.830850001152701</v>
      </c>
      <c r="F1185" s="55">
        <f>'Result_20250113_EXP2'!C1184</f>
        <v>26.652509020210001</v>
      </c>
      <c r="I1185" s="70">
        <f t="shared" si="98"/>
        <v>27.282449602064986</v>
      </c>
      <c r="J1185" s="37">
        <f t="shared" si="99"/>
        <v>6.4943445940704247</v>
      </c>
      <c r="K1185" s="37">
        <f t="shared" si="100"/>
        <v>24.503880598838244</v>
      </c>
      <c r="L1185" s="37">
        <f t="shared" si="101"/>
        <v>4.6166040931264902</v>
      </c>
    </row>
    <row r="1186" spans="1:12" ht="14.5" x14ac:dyDescent="0.35">
      <c r="A1186" s="69">
        <v>118.1</v>
      </c>
      <c r="B1186" s="4">
        <f t="shared" si="102"/>
        <v>7086</v>
      </c>
      <c r="D1186" s="55">
        <f>'Result_20250113_EXP2'!B1185</f>
        <v>29.912317780898999</v>
      </c>
      <c r="F1186" s="55">
        <f>'Result_20250113_EXP2'!C1185</f>
        <v>26.6252917414831</v>
      </c>
      <c r="I1186" s="70">
        <f t="shared" si="98"/>
        <v>27.270190268377327</v>
      </c>
      <c r="J1186" s="37">
        <f t="shared" si="99"/>
        <v>6.980837792423956</v>
      </c>
      <c r="K1186" s="37">
        <f t="shared" si="100"/>
        <v>24.494498325630278</v>
      </c>
      <c r="L1186" s="37">
        <f t="shared" si="101"/>
        <v>4.5402805810417339</v>
      </c>
    </row>
    <row r="1187" spans="1:12" ht="14.5" x14ac:dyDescent="0.35">
      <c r="A1187" s="68">
        <v>118.2</v>
      </c>
      <c r="B1187" s="4">
        <f t="shared" si="102"/>
        <v>7092</v>
      </c>
      <c r="D1187" s="55">
        <f>'Result_20250113_EXP2'!B1186</f>
        <v>29.858005385016799</v>
      </c>
      <c r="F1187" s="55">
        <f>'Result_20250113_EXP2'!C1186</f>
        <v>26.652509020210001</v>
      </c>
      <c r="I1187" s="70">
        <f t="shared" si="98"/>
        <v>27.257951572149679</v>
      </c>
      <c r="J1187" s="37">
        <f t="shared" si="99"/>
        <v>6.7602798298048494</v>
      </c>
      <c r="K1187" s="37">
        <f t="shared" si="100"/>
        <v>24.485135597134615</v>
      </c>
      <c r="L1187" s="37">
        <f t="shared" si="101"/>
        <v>4.697507555053515</v>
      </c>
    </row>
    <row r="1188" spans="1:12" ht="14.5" x14ac:dyDescent="0.35">
      <c r="A1188" s="69">
        <v>118.3</v>
      </c>
      <c r="B1188" s="4">
        <f t="shared" si="102"/>
        <v>7098</v>
      </c>
      <c r="D1188" s="55">
        <f>'Result_20250113_EXP2'!B1187</f>
        <v>29.912317780898999</v>
      </c>
      <c r="F1188" s="55">
        <f>'Result_20250113_EXP2'!C1187</f>
        <v>26.6252917414831</v>
      </c>
      <c r="I1188" s="70">
        <f t="shared" si="98"/>
        <v>27.245733478640783</v>
      </c>
      <c r="J1188" s="37">
        <f t="shared" si="99"/>
        <v>7.1106718410499328</v>
      </c>
      <c r="K1188" s="37">
        <f t="shared" si="100"/>
        <v>24.475792372636626</v>
      </c>
      <c r="L1188" s="37">
        <f t="shared" si="101"/>
        <v>4.6203475366713898</v>
      </c>
    </row>
    <row r="1189" spans="1:12" ht="14.5" x14ac:dyDescent="0.35">
      <c r="A1189" s="68">
        <v>118.4</v>
      </c>
      <c r="B1189" s="4">
        <f t="shared" si="102"/>
        <v>7104</v>
      </c>
      <c r="D1189" s="55">
        <f>'Result_20250113_EXP2'!B1188</f>
        <v>29.830850001152701</v>
      </c>
      <c r="F1189" s="55">
        <f>'Result_20250113_EXP2'!C1188</f>
        <v>26.598072859448699</v>
      </c>
      <c r="I1189" s="70">
        <f t="shared" si="98"/>
        <v>27.233535953167856</v>
      </c>
      <c r="J1189" s="37">
        <f t="shared" si="99"/>
        <v>6.746040263859423</v>
      </c>
      <c r="K1189" s="37">
        <f t="shared" si="100"/>
        <v>24.4664686115065</v>
      </c>
      <c r="L1189" s="37">
        <f t="shared" si="101"/>
        <v>4.5437366698452299</v>
      </c>
    </row>
    <row r="1190" spans="1:12" ht="14.5" x14ac:dyDescent="0.35">
      <c r="A1190" s="69">
        <v>118.5</v>
      </c>
      <c r="B1190" s="4">
        <f t="shared" si="102"/>
        <v>7110</v>
      </c>
      <c r="D1190" s="55">
        <f>'Result_20250113_EXP2'!B1189</f>
        <v>29.8851613057208</v>
      </c>
      <c r="F1190" s="55">
        <f>'Result_20250113_EXP2'!C1189</f>
        <v>26.679724714132199</v>
      </c>
      <c r="I1190" s="70">
        <f t="shared" si="98"/>
        <v>27.221358961106503</v>
      </c>
      <c r="J1190" s="37">
        <f t="shared" si="99"/>
        <v>7.0958429311726237</v>
      </c>
      <c r="K1190" s="37">
        <f t="shared" si="100"/>
        <v>24.457164273199048</v>
      </c>
      <c r="L1190" s="37">
        <f t="shared" si="101"/>
        <v>4.9397749136009628</v>
      </c>
    </row>
    <row r="1191" spans="1:12" ht="14.5" x14ac:dyDescent="0.35">
      <c r="A1191" s="68">
        <v>118.6</v>
      </c>
      <c r="B1191" s="4">
        <f t="shared" si="102"/>
        <v>7116</v>
      </c>
      <c r="D1191" s="55">
        <f>'Result_20250113_EXP2'!B1190</f>
        <v>29.8851613057208</v>
      </c>
      <c r="F1191" s="55">
        <f>'Result_20250113_EXP2'!C1190</f>
        <v>26.652509020210001</v>
      </c>
      <c r="I1191" s="70">
        <f t="shared" si="98"/>
        <v>27.209202467890609</v>
      </c>
      <c r="J1191" s="37">
        <f t="shared" si="99"/>
        <v>7.160755701761504</v>
      </c>
      <c r="K1191" s="37">
        <f t="shared" si="100"/>
        <v>24.447879317253566</v>
      </c>
      <c r="L1191" s="37">
        <f t="shared" si="101"/>
        <v>4.8603921271577786</v>
      </c>
    </row>
    <row r="1192" spans="1:12" ht="14.5" x14ac:dyDescent="0.35">
      <c r="A1192" s="69">
        <v>118.7</v>
      </c>
      <c r="B1192" s="4">
        <f t="shared" si="102"/>
        <v>7122</v>
      </c>
      <c r="D1192" s="55">
        <f>'Result_20250113_EXP2'!B1191</f>
        <v>29.830850001152701</v>
      </c>
      <c r="F1192" s="55">
        <f>'Result_20250113_EXP2'!C1191</f>
        <v>26.679724714132199</v>
      </c>
      <c r="I1192" s="70">
        <f t="shared" si="98"/>
        <v>27.197066439012261</v>
      </c>
      <c r="J1192" s="37">
        <f t="shared" si="99"/>
        <v>6.9368158522011862</v>
      </c>
      <c r="K1192" s="37">
        <f t="shared" si="100"/>
        <v>24.438613703293619</v>
      </c>
      <c r="L1192" s="37">
        <f t="shared" si="101"/>
        <v>5.0225785629019217</v>
      </c>
    </row>
    <row r="1193" spans="1:12" ht="14.5" x14ac:dyDescent="0.35">
      <c r="A1193" s="68">
        <v>118.8</v>
      </c>
      <c r="B1193" s="4">
        <f t="shared" si="102"/>
        <v>7128</v>
      </c>
      <c r="D1193" s="55">
        <f>'Result_20250113_EXP2'!B1192</f>
        <v>29.830850001152701</v>
      </c>
      <c r="F1193" s="55">
        <f>'Result_20250113_EXP2'!C1192</f>
        <v>26.6252917414831</v>
      </c>
      <c r="I1193" s="70">
        <f t="shared" si="98"/>
        <v>27.184950840021628</v>
      </c>
      <c r="J1193" s="37">
        <f t="shared" si="99"/>
        <v>7.0007823708741155</v>
      </c>
      <c r="K1193" s="37">
        <f t="shared" si="100"/>
        <v>24.42936739102689</v>
      </c>
      <c r="L1193" s="37">
        <f t="shared" si="101"/>
        <v>4.8220837529265257</v>
      </c>
    </row>
    <row r="1194" spans="1:12" ht="14.5" x14ac:dyDescent="0.35">
      <c r="A1194" s="69">
        <v>118.9</v>
      </c>
      <c r="B1194" s="4">
        <f t="shared" si="102"/>
        <v>7134</v>
      </c>
      <c r="D1194" s="55">
        <f>'Result_20250113_EXP2'!B1193</f>
        <v>29.776540773392799</v>
      </c>
      <c r="F1194" s="55">
        <f>'Result_20250113_EXP2'!C1193</f>
        <v>26.598072859448699</v>
      </c>
      <c r="I1194" s="70">
        <f t="shared" si="98"/>
        <v>27.172855636526876</v>
      </c>
      <c r="J1194" s="37">
        <f t="shared" si="99"/>
        <v>6.7791762919365226</v>
      </c>
      <c r="K1194" s="37">
        <f t="shared" si="100"/>
        <v>24.420140340244998</v>
      </c>
      <c r="L1194" s="37">
        <f t="shared" si="101"/>
        <v>4.7433900582049784</v>
      </c>
    </row>
    <row r="1195" spans="1:12" ht="14.5" x14ac:dyDescent="0.35">
      <c r="A1195" s="68">
        <v>119</v>
      </c>
      <c r="B1195" s="4">
        <f t="shared" si="102"/>
        <v>7140</v>
      </c>
      <c r="D1195" s="55">
        <f>'Result_20250113_EXP2'!B1194</f>
        <v>29.8851613057208</v>
      </c>
      <c r="F1195" s="55">
        <f>'Result_20250113_EXP2'!C1194</f>
        <v>26.6252917414831</v>
      </c>
      <c r="I1195" s="70">
        <f t="shared" si="98"/>
        <v>27.160780794194064</v>
      </c>
      <c r="J1195" s="37">
        <f t="shared" si="99"/>
        <v>7.4222491715866781</v>
      </c>
      <c r="K1195" s="37">
        <f t="shared" si="100"/>
        <v>24.410932510823319</v>
      </c>
      <c r="L1195" s="37">
        <f t="shared" si="101"/>
        <v>4.9033868024081775</v>
      </c>
    </row>
    <row r="1196" spans="1:12" ht="14.5" x14ac:dyDescent="0.35">
      <c r="A1196" s="69">
        <v>119.1</v>
      </c>
      <c r="B1196" s="4">
        <f t="shared" si="102"/>
        <v>7146</v>
      </c>
      <c r="D1196" s="55">
        <f>'Result_20250113_EXP2'!B1195</f>
        <v>29.749386894213099</v>
      </c>
      <c r="F1196" s="55">
        <f>'Result_20250113_EXP2'!C1195</f>
        <v>26.652509020210001</v>
      </c>
      <c r="I1196" s="70">
        <f t="shared" si="98"/>
        <v>27.148726278747048</v>
      </c>
      <c r="J1196" s="37">
        <f t="shared" si="99"/>
        <v>6.7634356368362587</v>
      </c>
      <c r="K1196" s="37">
        <f t="shared" si="100"/>
        <v>24.40174386272081</v>
      </c>
      <c r="L1196" s="37">
        <f t="shared" si="101"/>
        <v>5.0659437941673424</v>
      </c>
    </row>
    <row r="1197" spans="1:12" ht="14.5" x14ac:dyDescent="0.35">
      <c r="A1197" s="68">
        <v>119.2</v>
      </c>
      <c r="B1197" s="4">
        <f t="shared" si="102"/>
        <v>7152</v>
      </c>
      <c r="D1197" s="55">
        <f>'Result_20250113_EXP2'!B1196</f>
        <v>29.803695136491498</v>
      </c>
      <c r="F1197" s="55">
        <f>'Result_20250113_EXP2'!C1196</f>
        <v>26.652509020210001</v>
      </c>
      <c r="I1197" s="70">
        <f t="shared" si="98"/>
        <v>27.136692055967391</v>
      </c>
      <c r="J1197" s="37">
        <f t="shared" si="99"/>
        <v>7.1129054315250793</v>
      </c>
      <c r="K1197" s="37">
        <f t="shared" si="100"/>
        <v>24.39257435597985</v>
      </c>
      <c r="L1197" s="37">
        <f t="shared" si="101"/>
        <v>5.1073046865890461</v>
      </c>
    </row>
    <row r="1198" spans="1:12" ht="14.5" x14ac:dyDescent="0.35">
      <c r="A1198" s="69">
        <v>119.3</v>
      </c>
      <c r="B1198" s="4">
        <f t="shared" si="102"/>
        <v>7158</v>
      </c>
      <c r="D1198" s="55">
        <f>'Result_20250113_EXP2'!B1197</f>
        <v>29.749386894213099</v>
      </c>
      <c r="F1198" s="55">
        <f>'Result_20250113_EXP2'!C1197</f>
        <v>26.598072859448699</v>
      </c>
      <c r="I1198" s="70">
        <f t="shared" si="98"/>
        <v>27.124678091694246</v>
      </c>
      <c r="J1198" s="37">
        <f t="shared" si="99"/>
        <v>6.8890962980199522</v>
      </c>
      <c r="K1198" s="37">
        <f t="shared" si="100"/>
        <v>24.383423950726048</v>
      </c>
      <c r="L1198" s="37">
        <f t="shared" si="101"/>
        <v>4.9046697889064301</v>
      </c>
    </row>
    <row r="1199" spans="1:12" ht="14.5" x14ac:dyDescent="0.35">
      <c r="A1199" s="68">
        <v>119.4</v>
      </c>
      <c r="B1199" s="4">
        <f t="shared" si="102"/>
        <v>7164</v>
      </c>
      <c r="D1199" s="55">
        <f>'Result_20250113_EXP2'!B1198</f>
        <v>29.803695136491498</v>
      </c>
      <c r="F1199" s="55">
        <f>'Result_20250113_EXP2'!C1198</f>
        <v>26.652509020210001</v>
      </c>
      <c r="I1199" s="70">
        <f t="shared" si="98"/>
        <v>27.112684351824289</v>
      </c>
      <c r="J1199" s="37">
        <f t="shared" si="99"/>
        <v>7.2415390431952318</v>
      </c>
      <c r="K1199" s="37">
        <f t="shared" si="100"/>
        <v>24.374292607168087</v>
      </c>
      <c r="L1199" s="37">
        <f t="shared" si="101"/>
        <v>5.1902700246535654</v>
      </c>
    </row>
    <row r="1200" spans="1:12" ht="14.5" x14ac:dyDescent="0.35">
      <c r="A1200" s="69">
        <v>119.5</v>
      </c>
      <c r="B1200" s="4">
        <f t="shared" si="102"/>
        <v>7170</v>
      </c>
      <c r="D1200" s="55">
        <f>'Result_20250113_EXP2'!B1199</f>
        <v>29.749386894213099</v>
      </c>
      <c r="F1200" s="55">
        <f>'Result_20250113_EXP2'!C1199</f>
        <v>26.598072859448699</v>
      </c>
      <c r="I1200" s="70">
        <f t="shared" si="98"/>
        <v>27.100710802311596</v>
      </c>
      <c r="J1200" s="37">
        <f t="shared" si="99"/>
        <v>7.0154850398106205</v>
      </c>
      <c r="K1200" s="37">
        <f t="shared" si="100"/>
        <v>24.365180285597525</v>
      </c>
      <c r="L1200" s="37">
        <f t="shared" si="101"/>
        <v>4.9858092463597217</v>
      </c>
    </row>
    <row r="1201" spans="1:12" ht="14.5" x14ac:dyDescent="0.35">
      <c r="A1201" s="68">
        <v>119.6</v>
      </c>
      <c r="B1201" s="4">
        <f t="shared" si="102"/>
        <v>7176</v>
      </c>
      <c r="D1201" s="55">
        <f>'Result_20250113_EXP2'!B1200</f>
        <v>29.695080517020902</v>
      </c>
      <c r="F1201" s="55">
        <f>'Result_20250113_EXP2'!C1200</f>
        <v>26.598072859448699</v>
      </c>
      <c r="I1201" s="70">
        <f t="shared" si="98"/>
        <v>27.088757409167563</v>
      </c>
      <c r="J1201" s="37">
        <f t="shared" si="99"/>
        <v>6.792920142530285</v>
      </c>
      <c r="K1201" s="37">
        <f t="shared" si="100"/>
        <v>24.35608694638865</v>
      </c>
      <c r="L1201" s="37">
        <f t="shared" si="101"/>
        <v>5.0265008343597</v>
      </c>
    </row>
    <row r="1202" spans="1:12" ht="14.5" x14ac:dyDescent="0.35">
      <c r="A1202" s="69">
        <v>119.7</v>
      </c>
      <c r="B1202" s="4">
        <f t="shared" si="102"/>
        <v>7182</v>
      </c>
      <c r="D1202" s="55">
        <f>'Result_20250113_EXP2'!B1201</f>
        <v>29.749386894213099</v>
      </c>
      <c r="F1202" s="55">
        <f>'Result_20250113_EXP2'!C1201</f>
        <v>26.6252917414831</v>
      </c>
      <c r="I1202" s="70">
        <f t="shared" si="98"/>
        <v>27.076824138460793</v>
      </c>
      <c r="J1202" s="37">
        <f t="shared" si="99"/>
        <v>7.142591683434361</v>
      </c>
      <c r="K1202" s="37">
        <f t="shared" si="100"/>
        <v>24.347012549998301</v>
      </c>
      <c r="L1202" s="37">
        <f t="shared" si="101"/>
        <v>5.1905560743526298</v>
      </c>
    </row>
    <row r="1203" spans="1:12" ht="14.5" x14ac:dyDescent="0.35">
      <c r="A1203" s="68">
        <v>119.8</v>
      </c>
      <c r="B1203" s="4">
        <f t="shared" si="102"/>
        <v>7188</v>
      </c>
      <c r="D1203" s="55">
        <f>'Result_20250113_EXP2'!B1202</f>
        <v>29.695080517020902</v>
      </c>
      <c r="F1203" s="55">
        <f>'Result_20250113_EXP2'!C1202</f>
        <v>26.598072859448699</v>
      </c>
      <c r="I1203" s="70">
        <f t="shared" si="98"/>
        <v>27.064910956317018</v>
      </c>
      <c r="J1203" s="37">
        <f t="shared" si="99"/>
        <v>6.9177919180532612</v>
      </c>
      <c r="K1203" s="37">
        <f t="shared" si="100"/>
        <v>24.337957056965681</v>
      </c>
      <c r="L1203" s="37">
        <f t="shared" si="101"/>
        <v>5.108123440633455</v>
      </c>
    </row>
    <row r="1204" spans="1:12" ht="14.5" x14ac:dyDescent="0.35">
      <c r="A1204" s="69">
        <v>119.9</v>
      </c>
      <c r="B1204" s="4">
        <f t="shared" si="102"/>
        <v>7194</v>
      </c>
      <c r="D1204" s="55">
        <f>'Result_20250113_EXP2'!B1203</f>
        <v>29.803695136491498</v>
      </c>
      <c r="F1204" s="55">
        <f>'Result_20250113_EXP2'!C1203</f>
        <v>26.598072859448699</v>
      </c>
      <c r="I1204" s="70">
        <f t="shared" si="98"/>
        <v>27.053017828918986</v>
      </c>
      <c r="J1204" s="37">
        <f t="shared" si="99"/>
        <v>7.5662256503943688</v>
      </c>
      <c r="K1204" s="37">
        <f t="shared" si="100"/>
        <v>24.328920427912202</v>
      </c>
      <c r="L1204" s="37">
        <f t="shared" si="101"/>
        <v>5.1490527575479978</v>
      </c>
    </row>
    <row r="1205" spans="1:12" ht="14.5" x14ac:dyDescent="0.35">
      <c r="A1205" s="68">
        <v>120</v>
      </c>
      <c r="B1205" s="4">
        <f t="shared" si="102"/>
        <v>7200</v>
      </c>
      <c r="D1205" s="55">
        <f>'Result_20250113_EXP2'!B1204</f>
        <v>29.613624139349898</v>
      </c>
      <c r="F1205" s="55">
        <f>'Result_20250113_EXP2'!C1204</f>
        <v>26.5708523555925</v>
      </c>
      <c r="I1205" s="70">
        <f t="shared" si="98"/>
        <v>27.041144722506385</v>
      </c>
      <c r="J1205" s="37">
        <f t="shared" si="99"/>
        <v>6.6176503500835455</v>
      </c>
      <c r="K1205" s="37">
        <f t="shared" si="100"/>
        <v>24.319902623541303</v>
      </c>
      <c r="L1205" s="37">
        <f t="shared" si="101"/>
        <v>5.0667746962213549</v>
      </c>
    </row>
  </sheetData>
  <pageMargins left="0.75" right="0.75" top="1" bottom="1" header="0.5" footer="0.5"/>
  <pageSetup paperSize="9"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63469-F60F-479D-903D-EA62A5872D67}">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 2 9 < / H e i g h t > < / S a n d b o x E d i t o r . F o r m u l a B a r S t a t e > ] ] > < / C u s t o m C o n t e n t > < / G e m i n i > 
</file>

<file path=customXml/item10.xml>��< ? x m l   v e r s i o n = " 1 . 0 "   e n c o d i n g = " U T F - 1 6 " ? > < G e m i n i   x m l n s = " h t t p : / / g e m i n i / p i v o t c u s t o m i z a t i o n / S a n d b o x N o n E m p t y " > < C u s t o m C o n t e n t > < ! [ C D A T A [ 1 ] ] > < / 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 P a s t e d T a b l e 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 P a s t e d T a b l e 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 C o l u m n s \ 0 < / K e y > < / a : K e y > < a : V a l u e   i : t y p e = " T a b l e W i d g e t B a s e V i e w S t a t e " / > < / a : K e y V a l u e O f D i a g r a m O b j e c t K e y a n y T y p e z b w N T n L X > < a : K e y V a l u e O f D i a g r a m O b j e c t K e y a n y T y p e z b w N T n L X > < a : K e y > < K e y > C o l u m n s \ 7 3 . 1 7 3 6 2 7 4 8 1 6 1 2 4 < / 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M a n u a l C a l c M o d e " > < C u s t o m C o n t e n t > < ! [ C D A T A [ F a l s e ] ] > < / 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 2 0 2 5 - 0 2 - 0 6 T 2 0 : 0 3 : 1 7 . 7 4 6 3 8 6 5 + 0 1 : 0 0 < / L a s t P r o c e s s e d T i m e > < / D a t a M o d e l i n g S a n d b o x . S e r i a l i z e d S a n d b o x E r r o r C a c h e > ] ] > < / C u s t o m C o n t e n t > < / G e m i n i > 
</file>

<file path=customXml/item15.xml>��< ? x m l   v e r s i o n = " 1 . 0 "   e n c o d i n g = " U T F - 1 6 " ? > < G e m i n i   x m l n s = " h t t p : / / g e m i n i / p i v o t c u s t o m i z a t i o n / C l i e n t W i n d o w X M L " > < C u s t o m C o n t e n t > < ! [ C D A T A [ P a s t e d T a b l e ] ] > < / 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 P a s t e d T a b l e 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 P a s t e d T a b l e 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 C o l u m n s \ 0 < / K e y > < / D i a g r a m O b j e c t K e y > < D i a g r a m O b j e c t K e y > < K e y > C o l u m n s \ 7 3 . 1 7 3 6 2 7 4 8 1 6 1 2 4 < / 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 C o l u m n s \ 0 < / K e y > < / a : K e y > < a : V a l u e   i : t y p e = " M e a s u r e G r i d N o d e V i e w S t a t e " > < L a y e d O u t > t r u e < / L a y e d O u t > < / a : V a l u e > < / a : K e y V a l u e O f D i a g r a m O b j e c t K e y a n y T y p e z b w N T n L X > < a : K e y V a l u e O f D i a g r a m O b j e c t K e y a n y T y p e z b w N T n L X > < a : K e y > < K e y > C o l u m n s \ 7 3 . 1 7 3 6 2 7 4 8 1 6 1 2 4 < / K e y > < / a : K e y > < a : V a l u e   i : t y p e = " M e a s u r e G r i d N o d e V i e w S t a t e " > < C o l u m n > 1 < / C o l u m n > < L a y e d O u t > t r u e < / L a y e d O u t > < / a : V a l u e > < / a : K e y V a l u e O f D i a g r a m O b j e c t K e y a n y T y p e z b w N T n L X > < / V i e w S t a t e s > < / D i a g r a m M a n a g e r . S e r i a l i z a b l e D i a g r a m > < / A r r a y O f D i a g r a m M a n a g e r . S e r i a l i z a b l e D i a g r a m > ] ] > < / C u s t o m C o n t e n t > < / G e m i n i > 
</file>

<file path=customXml/item17.xml>��< ? x m l   v e r s i o n = " 1 . 0 "   e n c o d i n g = " U T F - 1 6 " ? > < G e m i n i   x m l n s = " h t t p : / / g e m i n i / p i v o t c u s t o m i z a t i o n / R e l a t i o n s h i p A u t o D e t e c t i o n E n a b l e d " > < C u s t o m C o n t e n t > < ! [ C D A T A [ T r u e ] ] > < / C u s t o m C o n t e n t > < / G e m i n i > 
</file>

<file path=customXml/item2.xml>��< ? x m l   v e r s i o n = " 1 . 0 "   e n c o d i n g = " U T F - 1 6 " ? > < G e m i n i   x m l n s = " h t t p : / / g e m i n i / p i v o t c u s t o m i z a t i o n / T a b l e X M L _ P a s t e d T a b l e " > < C u s t o m C o n t e n t > < ! [ C D A T A [ < T a b l e W i d g e t G r i d S e r i a l i z a t i o n   x m l n s : x s d = " h t t p : / / w w w . w 3 . o r g / 2 0 0 1 / X M L S c h e m a "   x m l n s : x s i = " h t t p : / / w w w . w 3 . o r g / 2 0 0 1 / X M L S c h e m a - i n s t a n c e " > < C o l u m n S u g g e s t e d T y p e > < i t e m > < k e y > < s t r i n g > 0 < / s t r i n g > < / k e y > < v a l u e > < s t r i n g > D o u b l e < / s t r i n g > < / v a l u e > < / i t e m > < i t e m > < k e y > < s t r i n g > 7 3 . 1 7 3 6 2 7 4 8 1 6 1 2 4 < / s t r i n g > < / k e y > < v a l u e > < s t r i n g > D o u b l e < / s t r i n g > < / v a l u e > < / i t e m > < / C o l u m n S u g g e s t e d T y p e > < C o l u m n F o r m a t   / > < C o l u m n A c c u r a c y   / > < C o l u m n C u r r e n c y S y m b o l   / > < C o l u m n P o s i t i v e P a t t e r n   / > < C o l u m n N e g a t i v e P a t t e r n   / > < C o l u m n W i d t h s > < i t e m > < k e y > < s t r i n g > 0 < / s t r i n g > < / k e y > < v a l u e > < i n t > 5 9 < / i n t > < / v a l u e > < / i t e m > < i t e m > < k e y > < s t r i n g > 7 3 . 1 7 3 6 2 7 4 8 1 6 1 2 4 < / s t r i n g > < / k e y > < v a l u e > < i n t > 2 3 3 < / i n t > < / v a l u e > < / i t e m > < / C o l u m n W i d t h s > < C o l u m n D i s p l a y I n d e x > < i t e m > < k e y > < s t r i n g > 0 < / s t r i n g > < / k e y > < v a l u e > < i n t > 0 < / i n t > < / v a l u e > < / i t e m > < i t e m > < k e y > < s t r i n g > 7 3 . 1 7 3 6 2 7 4 8 1 6 1 2 4 < / s t r i n g > < / k e y > < v a l u e > < i n t > 1 < / 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T a b l e O r d e r " > < C u s t o m C o n t e n t > < ! [ C D A T A [ P a s t e d T a b l e ] ] > < / C u s t o m C o n t e n t > < / G e m i n i > 
</file>

<file path=customXml/item4.xml>��< ? x m l   v e r s i o n = " 1 . 0 "   e n c o d i n g = " U T F - 1 6 " ? > < G e m i n i   x m l n s = " h t t p : / / g e m i n i / p i v o t c u s t o m i z a t i o n / P o w e r P i v o t V e r s i o n " > < C u s t o m C o n t e n t > < ! [ C D A T A [ 2 0 1 5 . 1 3 0 . 1 6 0 6 . 1 ] ] > < / C u s t o m C o n t e n t > < / G e m i n i > 
</file>

<file path=customXml/item5.xml>��< ? x m l   v e r s i o n = " 1 . 0 "   e n c o d i n g = " U T F - 1 6 " ? > < G e m i n i   x m l n s = " h t t p : / / g e m i n i / p i v o t c u s t o m i z a t i o n / S h o w I m p l i c i t M e a s u r e s " > < C u s t o m C o n t e n t > < ! [ C D A T A [ F a l s e ] ] > < / 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 P a s t e d T a b l e < / K e y > < V a l u e   x m l n s : a = " h t t p : / / s c h e m a s . d a t a c o n t r a c t . o r g / 2 0 0 4 / 0 7 / M i c r o s o f t . A n a l y s i s S e r v i c e s . C o m m o n " > < a : H a s F o c u s > t r u e < / a : H a s F o c u s > < a : S i z e A t D p i 9 6 > 1 3 4 < / a : S i z e A t D p i 9 6 > < a : V i s i b l e > t r u e < / a : V i s i b l e > < / V a l u e > < / K e y V a l u e O f s t r i n g S a n d b o x E d i t o r . M e a s u r e G r i d S t a t e S c d E 3 5 R y > < / A r r a y O f K e y V a l u e O f s t r i n g S a n d b o x E d i t o r . M e a s u r e G r i d S t a t e S c d E 3 5 R y > ] ] > < / C u s t o m C o n t e n t > < / G e m i n i > 
</file>

<file path=customXml/item7.xml>��< ? x m l   v e r s i o n = " 1 . 0 "   e n c o d i n g = " u t f - 1 6 " ? > < D a t a M a s h u p   x m l n s = " h t t p : / / s c h e m a s . m i c r o s o f t . c o m / D a t a M a s h u p " > A A A A A B c E A A B Q S w M E F A A C A A g A 7 I N F W m T A c H y l A A A A 9 g A A A B I A H A B D b 2 5 m a W c v U G F j a 2 F n Z S 5 4 b W w g o h g A K K A U A A A A A A A A A A A A A A A A A A A A A A A A A A A A h Y 9 L D o I w G I S v Q r q n D 0 h 8 k J + y c A v G x M S 4 b W q F R i i G F s v d X H g k r y B G U X c u 5 5 t v M X O / 3 i A b m j q 4 q M 7 q 1 q S I Y Y o C Z W R 7 0 K Z M U e + O 4 Q J l H D Z C n k S p g l E 2 N h n s I U W V c + e E E O 8 9 9 j F u u 5 J E l D K y L / K t r F Q j 0 E f W / + V Q G + u E k Q p x 2 L 3 G 8 A i z e I n Z f I Y p k A l C o c 1 X i M a 9 z / Y H w q q v X d 8 p b u p w n Q O Z I p D 3 B / 4 A U E s D B B Q A A g A I A O y D R 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s g 0 V a z B V t + x A B A A C k A Q A A E w A c A E Z v c m 1 1 b G F z L 1 N l Y 3 R p b 2 4 x L m 0 g o h g A K K A U A A A A A A A A A A A A A A A A A A A A A A A A A A A A d Y 9 N S 8 N A E I b v g f y H Y b 2 0 s I Y m p R d L T k k 8 i V + N K B g p M R n b h W S 2 7 M 6 G l t L / 7 p Y g I t S 5 z M w z n 6 / F h p U m W I 0 + X o Z B G N h t b b C F Z 7 S u 4 3 U y S x a z O J 6 v i 7 f H B F L o k M M A v K 2 0 M w 1 6 k t k h y n X j e i S e 3 K o O o 0 w T + 8 R O R H Z T v V g 0 t j L O t e v q g T A 3 a s C q 2 O / Q q P M E E t z p H V J b n S / B N b z W p m f U A 5 r W 1 M 2 W q 0 u P R I 0 d x F S + 5 9 i p X j G a V C y F h E x 3 r i e b z i U U 1 O h W 0 S a N k 0 U i 4 c l p x h U f O k x / w + h e E 3 5 M 5 S j o S m T b m j Z e e n n Y o f D K y v r T N 5 W m J v u l T T 9 u P x f t Z F Q v j 0 c x 0 t h f Z 1 8 B x j 2 f J P z w 5 B 8 + / 8 N P 0 z B Q d P G N 5 T d Q S w E C L Q A U A A I A C A D s g 0 V a Z M B w f K U A A A D 2 A A A A E g A A A A A A A A A A A A A A A A A A A A A A Q 2 9 u Z m l n L 1 B h Y 2 t h Z 2 U u e G 1 s U E s B A i 0 A F A A C A A g A 7 I N F W g / K 6 a u k A A A A 6 Q A A A B M A A A A A A A A A A A A A A A A A 8 Q A A A F t D b 2 5 0 Z W 5 0 X 1 R 5 c G V z X S 5 4 b W x Q S w E C L Q A U A A I A C A D s g 0 V a z B V t + x A B A A C k A Q A A E w A A A A A A A A A A A A A A A A D i A Q A A R m 9 y b X V s Y X M v U 2 V j d G l v b j E u b V B L B Q Y A A A A A A w A D A M I A A A A / 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b C Q A A A A A A A H k 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U m V z d W x 0 X z I w M j U w M T E z X 0 V Y U D I 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X V l c n l J R C I g V m F s d W U 9 I n M x N G R j Z D g 1 N C 0 x M W E 1 L T R i Y j Y t Y W M z N y 1 i O G M z Z D c x N z E 4 Z W I i I C 8 + P E V u d H J 5 I F R 5 c G U 9 I k J 1 Z m Z l c k 5 l e H R S Z W Z y Z X N o I i B W Y W x 1 Z T 0 i b D E i I C 8 + P E V u d H J 5 I F R 5 c G U 9 I l J l c 3 V s d F R 5 c G U i I F Z h b H V l P S J z V G F i b G U i I C 8 + P E V u d H J 5 I F R 5 c G U 9 I k 5 h b W V V c G R h d G V k Q W Z 0 Z X J G a W x s I i B W Y W x 1 Z T 0 i b D A i I C 8 + P E V u d H J 5 I F R 5 c G U 9 I k Z p b G x U Y X J n Z X Q i I F Z h b H V l P S J z U m V z d W x 0 X z I w M j U w M T E z X 0 V Y U D I i I C 8 + P E V u d H J 5 I F R 5 c G U 9 I k Z p b G x l Z E N v b X B s Z X R l U m V z d W x 0 V G 9 X b 3 J r c 2 h l Z X Q i I F Z h b H V l P S J s M S I g L z 4 8 R W 5 0 c n k g V H l w Z T 0 i Q W R k Z W R U b 0 R h d G F N b 2 R l b C I g V m F s d W U 9 I m w w I i A v P j x F b n R y e S B U e X B l P S J G a W x s Q 2 9 1 b n Q i I F Z h b H V l P S J s M T I w M y I g L z 4 8 R W 5 0 c n k g V H l w Z T 0 i R m l s b E V y c m 9 y Q 2 9 k Z S I g V m F s d W U 9 I n N V b m t u b 3 d u I i A v P j x F b n R y e S B U e X B l P S J G a W x s R X J y b 3 J D b 3 V u d C I g V m F s d W U 9 I m w w I i A v P j x F b n R y e S B U e X B l P S J G a W x s T G F z d F V w Z G F 0 Z W Q i I F Z h b H V l P S J k M j A y N S 0 w M i 0 w N V Q x N T o z M T o y N C 4 y M T k x M j M 4 W i I g L z 4 8 R W 5 0 c n k g V H l w Z T 0 i R m l s b E N v b H V t b l R 5 c G V z I i B W Y W x 1 Z T 0 i c 0 J n W U c i I C 8 + P E V u d H J 5 I F R 5 c G U 9 I k Z p b G x D b 2 x 1 b W 5 O Y W 1 l c y I g V m F s d W U 9 I n N b J n F 1 b 3 Q 7 Q 2 9 s d W 1 u M S Z x d W 9 0 O y w m c X V v d D t D b 2 x 1 b W 4 y J n F 1 b 3 Q 7 L C Z x d W 9 0 O 0 N v b H V t b j M 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S Z X N 1 b H R f M j A y N T A x M T N f R V h Q M i 9 B d X R v U m V t b 3 Z l Z E N v b H V t b n M x L n t D b 2 x 1 b W 4 x L D B 9 J n F 1 b 3 Q 7 L C Z x d W 9 0 O 1 N l Y 3 R p b 2 4 x L 1 J l c 3 V s d F 8 y M D I 1 M D E x M 1 9 F W F A y L 0 F 1 d G 9 S Z W 1 v d m V k Q 2 9 s d W 1 u c z E u e 0 N v b H V t b j I s M X 0 m c X V v d D s s J n F 1 b 3 Q 7 U 2 V j d G l v b j E v U m V z d W x 0 X z I w M j U w M T E z X 0 V Y U D I v Q X V 0 b 1 J l b W 9 2 Z W R D b 2 x 1 b W 5 z M S 5 7 Q 2 9 s d W 1 u M y w y f S Z x d W 9 0 O 1 0 s J n F 1 b 3 Q 7 Q 2 9 s d W 1 u Q 2 9 1 b n Q m c X V v d D s 6 M y w m c X V v d D t L Z X l D b 2 x 1 b W 5 O Y W 1 l c y Z x d W 9 0 O z p b X S w m c X V v d D t D b 2 x 1 b W 5 J Z G V u d G l 0 a W V z J n F 1 b 3 Q 7 O l s m c X V v d D t T Z W N 0 a W 9 u M S 9 S Z X N 1 b H R f M j A y N T A x M T N f R V h Q M i 9 B d X R v U m V t b 3 Z l Z E N v b H V t b n M x L n t D b 2 x 1 b W 4 x L D B 9 J n F 1 b 3 Q 7 L C Z x d W 9 0 O 1 N l Y 3 R p b 2 4 x L 1 J l c 3 V s d F 8 y M D I 1 M D E x M 1 9 F W F A y L 0 F 1 d G 9 S Z W 1 v d m V k Q 2 9 s d W 1 u c z E u e 0 N v b H V t b j I s M X 0 m c X V v d D s s J n F 1 b 3 Q 7 U 2 V j d G l v b j E v U m V z d W x 0 X z I w M j U w M T E z X 0 V Y U D I v Q X V 0 b 1 J l b W 9 2 Z W R D b 2 x 1 b W 5 z M S 5 7 Q 2 9 s d W 1 u M y w y f S Z x d W 9 0 O 1 0 s J n F 1 b 3 Q 7 U m V s Y X R p b 2 5 z a G l w S W 5 m b y Z x d W 9 0 O z p b X X 0 i I C 8 + P C 9 T d G F i b G V F b n R y a W V z P j w v S X R l b T 4 8 S X R l b T 4 8 S X R l b U x v Y 2 F 0 a W 9 u P j x J d G V t V H l w Z T 5 G b 3 J t d W x h P C 9 J d G V t V H l w Z T 4 8 S X R l b V B h d G g + U 2 V j d G l v b j E v U m V z d W x 0 X z I w M j U w M T E z X 0 V Y U D I v U 2 9 1 c m N l P C 9 J d G V t U G F 0 a D 4 8 L 0 l 0 Z W 1 M b 2 N h d G l v b j 4 8 U 3 R h Y m x l R W 5 0 c m l l c y A v P j w v S X R l b T 4 8 S X R l b T 4 8 S X R l b U x v Y 2 F 0 a W 9 u P j x J d G V t V H l w Z T 5 G b 3 J t d W x h P C 9 J d G V t V H l w Z T 4 8 S X R l b V B h d G g + U 2 V j d G l v b j E v U m V z d W x 0 X z I w M j U w M T E z X 0 V Y U D I v Q 2 h h b m d l Z C U y M F R 5 c G U 8 L 0 l 0 Z W 1 Q Y X R o P j w v S X R l b U x v Y 2 F 0 a W 9 u P j x T d G F i b G V F b n R y a W V z I C 8 + P C 9 J d G V t P j w v S X R l b X M + P C 9 M b 2 N h b F B h Y 2 t h Z 2 V N Z X R h Z G F 0 Y U Z p b G U + F g A A A F B L B Q Y A A A A A A A A A A A A A A A A A A A A A A A A m A Q A A A Q A A A N C M n d 8 B F d E R j H o A w E / C l + s B A A A A l F o t v z P F l E y E K t U Z i X b v R g A A A A A C A A A A A A A Q Z g A A A A E A A C A A A A D 0 Q x Z I 9 6 x x b S R x Q k 7 P s a F B h o b y y 4 x X A S l A i E 9 o + I o o 4 g A A A A A O g A A A A A I A A C A A A A B 1 I s s g Q A 7 G 1 1 g W I F u b x U L t i e m O U x x s y y n H c 9 Q x S u j l z l A A A A D H e q 3 D V N l c 9 D l 0 L l Z 5 + Q 2 3 T D d B f G I z 6 u 4 l w j O W n 4 p b q 0 g 7 q / n E p O 2 C b l N Q L b E b r p I W q G I x 5 R P p p D o M V y M S E h k S v 7 N R N d J i G U 2 y 0 4 A L z 0 0 m i 0 A A A A D 8 c g V J o j P o B t u I 4 S C D y / a K 9 2 p 6 s + x L W q B J W Z T L X B A D E 1 1 J v f j X 5 q Y G T P 2 a 1 g M x u 3 s C J 2 J R 2 L P 3 P f m X / v r D Z M 5 8 < / D a t a M a s h u p > 
</file>

<file path=customXml/item8.xml>��< ? x m l   v e r s i o n = " 1 . 0 "   e n c o d i n g = " U T F - 1 6 " ? > < G e m i n i   x m l n s = " h t t p : / / g e m i n i / p i v o t c u s t o m i z a t i o n / I s S a n d b o x E m b e d d e d " > < C u s t o m C o n t e n t > < ! [ C D A T A [ y e s ] ] > < / 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FE55C4DB-4BA7-476F-9E79-CBA3A4DEC439}">
  <ds:schemaRefs/>
</ds:datastoreItem>
</file>

<file path=customXml/itemProps10.xml><?xml version="1.0" encoding="utf-8"?>
<ds:datastoreItem xmlns:ds="http://schemas.openxmlformats.org/officeDocument/2006/customXml" ds:itemID="{C721B705-1A40-4893-9B01-6158EB56D5E9}">
  <ds:schemaRefs/>
</ds:datastoreItem>
</file>

<file path=customXml/itemProps11.xml><?xml version="1.0" encoding="utf-8"?>
<ds:datastoreItem xmlns:ds="http://schemas.openxmlformats.org/officeDocument/2006/customXml" ds:itemID="{886B7DF9-414F-427D-94AB-0BF09A55954F}">
  <ds:schemaRefs/>
</ds:datastoreItem>
</file>

<file path=customXml/itemProps12.xml><?xml version="1.0" encoding="utf-8"?>
<ds:datastoreItem xmlns:ds="http://schemas.openxmlformats.org/officeDocument/2006/customXml" ds:itemID="{3EB237CC-9430-4CC8-90B1-ABB77FCB5B21}">
  <ds:schemaRefs/>
</ds:datastoreItem>
</file>

<file path=customXml/itemProps13.xml><?xml version="1.0" encoding="utf-8"?>
<ds:datastoreItem xmlns:ds="http://schemas.openxmlformats.org/officeDocument/2006/customXml" ds:itemID="{5D146A73-FE28-4696-8AAF-C17C1AED2B38}">
  <ds:schemaRefs/>
</ds:datastoreItem>
</file>

<file path=customXml/itemProps14.xml><?xml version="1.0" encoding="utf-8"?>
<ds:datastoreItem xmlns:ds="http://schemas.openxmlformats.org/officeDocument/2006/customXml" ds:itemID="{1B907C2F-F39A-40C0-B610-E2458656CFF4}">
  <ds:schemaRefs/>
</ds:datastoreItem>
</file>

<file path=customXml/itemProps15.xml><?xml version="1.0" encoding="utf-8"?>
<ds:datastoreItem xmlns:ds="http://schemas.openxmlformats.org/officeDocument/2006/customXml" ds:itemID="{5218DCEB-9ABA-4705-BF19-E22785AE50F3}">
  <ds:schemaRefs/>
</ds:datastoreItem>
</file>

<file path=customXml/itemProps16.xml><?xml version="1.0" encoding="utf-8"?>
<ds:datastoreItem xmlns:ds="http://schemas.openxmlformats.org/officeDocument/2006/customXml" ds:itemID="{6ABE2C66-DE72-406A-9BAD-F718560F0C50}">
  <ds:schemaRefs/>
</ds:datastoreItem>
</file>

<file path=customXml/itemProps17.xml><?xml version="1.0" encoding="utf-8"?>
<ds:datastoreItem xmlns:ds="http://schemas.openxmlformats.org/officeDocument/2006/customXml" ds:itemID="{FA4625E7-678A-42B3-91EC-734A5A829EFC}">
  <ds:schemaRefs/>
</ds:datastoreItem>
</file>

<file path=customXml/itemProps2.xml><?xml version="1.0" encoding="utf-8"?>
<ds:datastoreItem xmlns:ds="http://schemas.openxmlformats.org/officeDocument/2006/customXml" ds:itemID="{014E9883-6149-425C-9326-9EA36980FCDC}">
  <ds:schemaRefs/>
</ds:datastoreItem>
</file>

<file path=customXml/itemProps3.xml><?xml version="1.0" encoding="utf-8"?>
<ds:datastoreItem xmlns:ds="http://schemas.openxmlformats.org/officeDocument/2006/customXml" ds:itemID="{525E6B87-BD0E-4007-A07B-67C74C0EC13D}">
  <ds:schemaRefs/>
</ds:datastoreItem>
</file>

<file path=customXml/itemProps4.xml><?xml version="1.0" encoding="utf-8"?>
<ds:datastoreItem xmlns:ds="http://schemas.openxmlformats.org/officeDocument/2006/customXml" ds:itemID="{A1E178DE-8AEE-4D7E-ABBE-2D6CDE8FE3B1}">
  <ds:schemaRefs/>
</ds:datastoreItem>
</file>

<file path=customXml/itemProps5.xml><?xml version="1.0" encoding="utf-8"?>
<ds:datastoreItem xmlns:ds="http://schemas.openxmlformats.org/officeDocument/2006/customXml" ds:itemID="{9FA4D718-B95B-4AA9-BFEE-082E8D1E8AA1}">
  <ds:schemaRefs/>
</ds:datastoreItem>
</file>

<file path=customXml/itemProps6.xml><?xml version="1.0" encoding="utf-8"?>
<ds:datastoreItem xmlns:ds="http://schemas.openxmlformats.org/officeDocument/2006/customXml" ds:itemID="{2703F355-640C-4AD5-8730-746252ACA8A7}">
  <ds:schemaRefs/>
</ds:datastoreItem>
</file>

<file path=customXml/itemProps7.xml><?xml version="1.0" encoding="utf-8"?>
<ds:datastoreItem xmlns:ds="http://schemas.openxmlformats.org/officeDocument/2006/customXml" ds:itemID="{42CB8A12-6AB8-488B-BE6B-25D36105712E}">
  <ds:schemaRefs>
    <ds:schemaRef ds:uri="http://schemas.microsoft.com/DataMashup"/>
  </ds:schemaRefs>
</ds:datastoreItem>
</file>

<file path=customXml/itemProps8.xml><?xml version="1.0" encoding="utf-8"?>
<ds:datastoreItem xmlns:ds="http://schemas.openxmlformats.org/officeDocument/2006/customXml" ds:itemID="{C083D158-C9FF-4A41-98F2-CCF44776A1A8}">
  <ds:schemaRefs/>
</ds:datastoreItem>
</file>

<file path=customXml/itemProps9.xml><?xml version="1.0" encoding="utf-8"?>
<ds:datastoreItem xmlns:ds="http://schemas.openxmlformats.org/officeDocument/2006/customXml" ds:itemID="{B91D4E6D-A7E3-4E2C-A768-5F8FA508762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Result_20250113_EXP2</vt:lpstr>
      <vt:lpstr>afkoeling</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Ruud Herold</dc:creator>
  <cp:lastModifiedBy>Ruud Herold</cp:lastModifiedBy>
  <dcterms:created xsi:type="dcterms:W3CDTF">2015-06-05T18:19:34Z</dcterms:created>
  <dcterms:modified xsi:type="dcterms:W3CDTF">2025-02-06T19:07:06Z</dcterms:modified>
</cp:coreProperties>
</file>